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ALL DOCs\TES\TES 2024Q3_Q4\Report_publishable\Stage 3\"/>
    </mc:Choice>
  </mc:AlternateContent>
  <xr:revisionPtr revIDLastSave="0" documentId="8_{194416D7-5235-4C55-A49F-4C5AF64A7ACB}" xr6:coauthVersionLast="47" xr6:coauthVersionMax="47" xr10:uidLastSave="{00000000-0000-0000-0000-000000000000}"/>
  <bookViews>
    <workbookView xWindow="-120" yWindow="-120" windowWidth="20730" windowHeight="11040" tabRatio="918" activeTab="14" xr2:uid="{00000000-000D-0000-FFFF-FFFF00000000}"/>
  </bookViews>
  <sheets>
    <sheet name="Table of Content" sheetId="24" r:id="rId1"/>
    <sheet name="Table 1" sheetId="25" r:id="rId2"/>
    <sheet name="Table 2" sheetId="1" r:id="rId3"/>
    <sheet name="Table 3" sheetId="2" r:id="rId4"/>
    <sheet name="Table 4" sheetId="3" r:id="rId5"/>
    <sheet name="Table 5" sheetId="4" r:id="rId6"/>
    <sheet name="Table 6" sheetId="5" r:id="rId7"/>
    <sheet name="Table 7" sheetId="6" r:id="rId8"/>
    <sheet name="Table 8" sheetId="7" r:id="rId9"/>
    <sheet name="Table 9" sheetId="8" r:id="rId10"/>
    <sheet name="Table 10" sheetId="9" r:id="rId11"/>
    <sheet name="Table 11" sheetId="10" r:id="rId12"/>
    <sheet name="Table 12" sheetId="11" r:id="rId13"/>
    <sheet name="Table 13" sheetId="12" r:id="rId14"/>
    <sheet name="Table 14" sheetId="13" r:id="rId15"/>
    <sheet name="Table 15" sheetId="14" r:id="rId16"/>
    <sheet name="Table 16" sheetId="15" r:id="rId17"/>
    <sheet name="Table 17" sheetId="16" r:id="rId18"/>
    <sheet name="Table 18" sheetId="17" r:id="rId19"/>
    <sheet name="Table 19" sheetId="18" r:id="rId20"/>
    <sheet name="Table 20" sheetId="19" r:id="rId21"/>
    <sheet name="Table 21" sheetId="20" r:id="rId22"/>
    <sheet name="Table 22" sheetId="21" r:id="rId23"/>
    <sheet name="Table 23" sheetId="22" r:id="rId24"/>
    <sheet name="Table D1" sheetId="23" r:id="rId25"/>
  </sheets>
  <definedNames>
    <definedName name="_ftn1" localSheetId="10">'Table 10'!$A$5</definedName>
    <definedName name="_ftn2" localSheetId="1">'Table 1'!#REF!</definedName>
    <definedName name="_ftnref1" localSheetId="10">'Table 10'!$A$2</definedName>
    <definedName name="_Ref485812235" localSheetId="1">'Table 1'!$A$2</definedName>
    <definedName name="_Ref485876940" localSheetId="2">'Table 2'!$A$2</definedName>
    <definedName name="_Ref486406266" localSheetId="10">'Table 10'!$A$2</definedName>
    <definedName name="_Ref496868177" localSheetId="4">'Table 4'!$A$2</definedName>
    <definedName name="_Ref496877834" localSheetId="13">'Table 13'!$A$2</definedName>
    <definedName name="_Toc149054376" localSheetId="22">'Table 22'!$A$2</definedName>
    <definedName name="_Toc162258886" localSheetId="3">'Table 3'!$A$2</definedName>
    <definedName name="_Toc162258888" localSheetId="5">'Table 5'!$A$2</definedName>
    <definedName name="_Toc162258889" localSheetId="6">'Table 6'!$A$2</definedName>
    <definedName name="_Toc162258890" localSheetId="7">'Table 7'!$A$2</definedName>
    <definedName name="_Toc162258891" localSheetId="8">'Table 8'!$A$2</definedName>
    <definedName name="_Toc162258892" localSheetId="9">'Table 9'!$A$2</definedName>
    <definedName name="_Toc162258894" localSheetId="11">'Table 11'!$A$2</definedName>
    <definedName name="_Toc162258895" localSheetId="12">'Table 12'!$A$2</definedName>
    <definedName name="_Toc162258897" localSheetId="14">'Table 14'!$A$2</definedName>
    <definedName name="_Toc162258898" localSheetId="15">'Table 15'!$A$2</definedName>
    <definedName name="_Toc162258899" localSheetId="16">'Table 16'!$A$2</definedName>
    <definedName name="_Toc162258900" localSheetId="17">'Table 17'!$A$2</definedName>
    <definedName name="_Toc162258901" localSheetId="18">'Table 18'!$A$2</definedName>
    <definedName name="_Toc162258902" localSheetId="19">'Table 19'!$A$2</definedName>
    <definedName name="_Toc162258903" localSheetId="20">'Table 20'!$A$2</definedName>
    <definedName name="_Toc162258904" localSheetId="21">'Table 21'!$A$2</definedName>
    <definedName name="_Toc162258906" localSheetId="23">'Table 23'!$A$2</definedName>
    <definedName name="OLE_LINK2" localSheetId="20">'Table 20'!$A$4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2" l="1"/>
  <c r="G10" i="22"/>
  <c r="F10" i="22"/>
  <c r="E10" i="22"/>
  <c r="D10" i="22"/>
  <c r="C10" i="22"/>
  <c r="B10" i="22"/>
  <c r="I11" i="21"/>
  <c r="H11" i="21"/>
  <c r="G11" i="21"/>
  <c r="F11" i="21"/>
  <c r="E11" i="21"/>
  <c r="D11" i="21"/>
  <c r="C11" i="21"/>
  <c r="B11" i="21"/>
  <c r="I10" i="20"/>
  <c r="H10" i="20"/>
  <c r="G10" i="20"/>
  <c r="F10" i="20"/>
  <c r="E10" i="20"/>
  <c r="D10" i="20"/>
  <c r="C10" i="20"/>
  <c r="B10" i="20"/>
  <c r="I11" i="19"/>
  <c r="H11" i="19"/>
  <c r="G11" i="19"/>
  <c r="F11" i="19"/>
  <c r="E11" i="19"/>
  <c r="D11" i="19"/>
  <c r="C11" i="19"/>
  <c r="B11" i="19"/>
  <c r="H11" i="18"/>
  <c r="E11" i="18"/>
  <c r="D11" i="18"/>
  <c r="C11" i="18"/>
  <c r="B11" i="18"/>
  <c r="E11" i="17"/>
  <c r="D11" i="17"/>
  <c r="C11" i="17"/>
  <c r="B11" i="17"/>
  <c r="E11" i="16"/>
  <c r="D11" i="16"/>
  <c r="C11" i="16"/>
  <c r="B11" i="16"/>
  <c r="E11" i="15"/>
  <c r="D11" i="15"/>
  <c r="C11" i="15"/>
  <c r="B11" i="15"/>
  <c r="I10" i="14"/>
  <c r="H10" i="14"/>
  <c r="G10" i="14"/>
  <c r="F10" i="14"/>
  <c r="E10" i="14"/>
  <c r="D10" i="14"/>
  <c r="C10" i="14"/>
  <c r="B10" i="14"/>
  <c r="E11" i="13"/>
  <c r="D11" i="13"/>
  <c r="C11" i="13"/>
  <c r="B11" i="13"/>
  <c r="F11" i="12"/>
  <c r="E11" i="12"/>
  <c r="D11" i="12"/>
  <c r="C11" i="12"/>
  <c r="B11" i="12"/>
  <c r="F11" i="11"/>
  <c r="E11" i="11"/>
  <c r="D11" i="11"/>
  <c r="C11" i="11"/>
  <c r="B11" i="11"/>
  <c r="H11" i="9"/>
  <c r="G11" i="9"/>
  <c r="F11" i="9"/>
  <c r="E11" i="9"/>
  <c r="D11" i="9"/>
  <c r="C11" i="9"/>
  <c r="B11" i="9"/>
</calcChain>
</file>

<file path=xl/sharedStrings.xml><?xml version="1.0" encoding="utf-8"?>
<sst xmlns="http://schemas.openxmlformats.org/spreadsheetml/2006/main" count="431" uniqueCount="81">
  <si>
    <t>TABLE OF CONTENT</t>
  </si>
  <si>
    <t>Table 1: November 2024–January 2025 TES respondents by mode of travel and residence</t>
  </si>
  <si>
    <t>Table 2. Average length of stay of non-resident visitors to Rwanda, Air</t>
  </si>
  <si>
    <t>Table 3. Average length of stay of non-resident visitors to Rwanda, Land</t>
  </si>
  <si>
    <t>Table 4. Average daily expenditure of non-resident visitors, by air (value in USD)</t>
  </si>
  <si>
    <t>Table 5. Average daily expenditure of non-resident visitors, by land (value in USD)</t>
  </si>
  <si>
    <t>Table 6. Average length of stay of residents on their trip abroad, by air</t>
  </si>
  <si>
    <t>Table 7. Average length of stay of residents on their trip abroad, by land</t>
  </si>
  <si>
    <t>Table 8. Average daily expenditure of residents on their trip abroad, by air (value in USD)</t>
  </si>
  <si>
    <t>Table 9. Average daily expenditure per resident abroad, by land (value in USD)</t>
  </si>
  <si>
    <t>Table 10. Non-residents visitors to Rwanda by Air for 2024Q4</t>
  </si>
  <si>
    <t>Table 11. Non-residents visitors to Rwanda by Land for 2024Q4</t>
  </si>
  <si>
    <t>Table 12. Rwandan Resident Travellers by Air for 2024Q4</t>
  </si>
  <si>
    <t>Table 13. Rwandan Resident travellers by land for 2024Q4</t>
  </si>
  <si>
    <t>Table 14. Total travel credit by the purpose of travel in million USD</t>
  </si>
  <si>
    <t>Table 15. Total travel debit by the purpose of travel in million USD</t>
  </si>
  <si>
    <t>Table 16. Total credit of air passengers by country groupings in million USD</t>
  </si>
  <si>
    <t>Table 17. Total credit of air passengers by purpose of travel in million USD</t>
  </si>
  <si>
    <t>Table 18. Total credit of land passengers by country grouping in million USD</t>
  </si>
  <si>
    <t>Table 19. Total credit of land passengers by purpose of travel in million USD</t>
  </si>
  <si>
    <t>Table 20. Total debit for air passengers by country grouping in million USD</t>
  </si>
  <si>
    <t>Table 21. Total debit for air passengers by purpose of travel in million USD</t>
  </si>
  <si>
    <t>Table 22. Total debit for land passengers by region of travel in million USD</t>
  </si>
  <si>
    <t>Table 23. Total debit for land passengers by the purpose of travel in million USD</t>
  </si>
  <si>
    <t>Table D1. Travel Service 2015 – 2024 (in million USD)</t>
  </si>
  <si>
    <t xml:space="preserve">Click here to turn to </t>
  </si>
  <si>
    <t>Residents</t>
  </si>
  <si>
    <t>Mode of travel</t>
  </si>
  <si>
    <t>Data</t>
  </si>
  <si>
    <t>Table of Content'!A1</t>
  </si>
  <si>
    <t>Air</t>
  </si>
  <si>
    <t>Land</t>
  </si>
  <si>
    <t>Total</t>
  </si>
  <si>
    <t>Non-Residents</t>
  </si>
  <si>
    <t xml:space="preserve">Total </t>
  </si>
  <si>
    <t>Country grouping</t>
  </si>
  <si>
    <t>Business</t>
  </si>
  <si>
    <t>Education</t>
  </si>
  <si>
    <t>Health</t>
  </si>
  <si>
    <t>Holiday</t>
  </si>
  <si>
    <t>Transit</t>
  </si>
  <si>
    <t>VFR</t>
  </si>
  <si>
    <t>Asia</t>
  </si>
  <si>
    <t>EAC</t>
  </si>
  <si>
    <t>Europe</t>
  </si>
  <si>
    <t>North America</t>
  </si>
  <si>
    <t>Rest of Africa</t>
  </si>
  <si>
    <t>Rest of the world</t>
  </si>
  <si>
    <t xml:space="preserve">Country grouping </t>
  </si>
  <si>
    <t xml:space="preserve"> Business </t>
  </si>
  <si>
    <t xml:space="preserve"> Education </t>
  </si>
  <si>
    <t xml:space="preserve"> Health </t>
  </si>
  <si>
    <t xml:space="preserve"> Holiday </t>
  </si>
  <si>
    <t xml:space="preserve"> Visit </t>
  </si>
  <si>
    <t xml:space="preserve"> Transit </t>
  </si>
  <si>
    <t>Gorilla</t>
  </si>
  <si>
    <t xml:space="preserve"> Asia </t>
  </si>
  <si>
    <t xml:space="preserve"> EAC </t>
  </si>
  <si>
    <t xml:space="preserve"> Europe </t>
  </si>
  <si>
    <t xml:space="preserve"> North America </t>
  </si>
  <si>
    <t xml:space="preserve"> Rest of Africa </t>
  </si>
  <si>
    <t xml:space="preserve"> Rest of the world </t>
  </si>
  <si>
    <t xml:space="preserve"> Total  </t>
  </si>
  <si>
    <r>
      <rPr>
        <b/>
        <sz val="12"/>
        <color theme="1"/>
        <rFont val="Times New Roman"/>
        <charset val="134"/>
      </rPr>
      <t>Table 11. Non-residents visitors to Rwanda by Land</t>
    </r>
    <r>
      <rPr>
        <b/>
        <vertAlign val="superscript"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Times New Roman"/>
        <charset val="134"/>
      </rPr>
      <t>for 2024Q4</t>
    </r>
  </si>
  <si>
    <r>
      <rPr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Times New Roman"/>
        <charset val="134"/>
      </rPr>
      <t xml:space="preserve">Transit </t>
    </r>
  </si>
  <si>
    <t>Visit</t>
  </si>
  <si>
    <t xml:space="preserve"> Total </t>
  </si>
  <si>
    <t>Purpose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</si>
  <si>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</si>
  <si>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</si>
  <si>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</si>
  <si>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</si>
  <si>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</si>
  <si>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</si>
  <si>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</si>
  <si>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</si>
  <si>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-</t>
  </si>
  <si>
    <t>Trade Flow</t>
  </si>
  <si>
    <t>Travel Credit</t>
  </si>
  <si>
    <t>Travel Debit</t>
  </si>
  <si>
    <t>Travel Service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</si>
</sst>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5" formatCode="_(* #,##0.00_);_(* \(#,##0.00\);_(* &quot;-&quot;??_);_(@_)"/>
    <numFmt numFmtId="167" formatCode="_(* #,##0.0_);_(* \(#,##0.0\);_(* &quot;-&quot;??_);_(@_)"/>
    <numFmt numFmtId="168" formatCode="0.0"/>
    <numFmt numFmtId="169" formatCode="_-* #,##0.0_-;\-* #,##0.0_-;_-* &quot;-&quot;??_-;_-@_-"/>
    <numFmt numFmtId="170" formatCode="0.0%"/>
    <numFmt numFmtId="171" formatCode="0.0_ "/>
    <numFmt numFmtId="172" formatCode="_(* #,##0_);_(* \(#,##0\);_(* &quot;-&quot;??_);_(@_)"/>
  </numFmts>
  <fonts count="15">
    <font>
      <sz val="11"/>
      <color theme="1"/>
      <name val="Aptos Narrow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u/>
      <sz val="11"/>
      <color rgb="FF800080"/>
      <name val="Aptos Narrow"/>
      <charset val="134"/>
      <scheme val="minor"/>
    </font>
    <font>
      <u/>
      <sz val="11"/>
      <color theme="10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1"/>
      <name val="Aptos Narrow"/>
      <charset val="134"/>
      <scheme val="minor"/>
    </font>
    <font>
      <sz val="12"/>
      <color theme="1"/>
      <name val="Aptos Narrow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theme="3" tint="0.499984740745262"/>
      <name val="Times New Roman"/>
      <charset val="134"/>
    </font>
    <font>
      <sz val="11"/>
      <color theme="1"/>
      <name val="Aptos Narrow"/>
      <charset val="134"/>
      <scheme val="minor"/>
    </font>
    <font>
      <b/>
      <vertAlign val="superscript"/>
      <sz val="12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6">
    <xf numFmtId="0" fontId="0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13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7" fontId="1" fillId="0" borderId="0" xfId="1" applyNumberFormat="1" applyFont="1"/>
    <xf numFmtId="0" fontId="1" fillId="0" borderId="0" xfId="0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68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8" fontId="2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 wrapText="1"/>
    </xf>
    <xf numFmtId="167" fontId="0" fillId="0" borderId="0" xfId="1" applyNumberFormat="1" applyFont="1"/>
    <xf numFmtId="0" fontId="4" fillId="0" borderId="2" xfId="0" applyFont="1" applyBorder="1" applyAlignment="1">
      <alignment vertical="center"/>
    </xf>
    <xf numFmtId="167" fontId="4" fillId="0" borderId="2" xfId="1" applyNumberFormat="1" applyFont="1" applyBorder="1" applyAlignment="1">
      <alignment horizontal="right" vertical="center"/>
    </xf>
    <xf numFmtId="167" fontId="4" fillId="0" borderId="2" xfId="1" applyNumberFormat="1" applyFont="1" applyBorder="1" applyAlignment="1">
      <alignment horizontal="right" vertical="center" wrapText="1"/>
    </xf>
    <xf numFmtId="167" fontId="3" fillId="0" borderId="3" xfId="1" applyNumberFormat="1" applyFont="1" applyBorder="1" applyAlignment="1">
      <alignment horizontal="right" vertical="center"/>
    </xf>
    <xf numFmtId="167" fontId="0" fillId="0" borderId="0" xfId="0" applyNumberFormat="1"/>
    <xf numFmtId="169" fontId="0" fillId="0" borderId="0" xfId="1" applyNumberFormat="1" applyFont="1"/>
    <xf numFmtId="169" fontId="0" fillId="0" borderId="2" xfId="1" applyNumberFormat="1" applyFont="1" applyBorder="1"/>
    <xf numFmtId="169" fontId="7" fillId="0" borderId="3" xfId="1" applyNumberFormat="1" applyFont="1" applyBorder="1"/>
    <xf numFmtId="0" fontId="2" fillId="0" borderId="1" xfId="0" applyFont="1" applyBorder="1" applyAlignment="1">
      <alignment horizontal="right" vertical="center"/>
    </xf>
    <xf numFmtId="167" fontId="1" fillId="0" borderId="0" xfId="1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167" fontId="2" fillId="0" borderId="4" xfId="1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68" fontId="0" fillId="0" borderId="0" xfId="0" applyNumberFormat="1"/>
    <xf numFmtId="0" fontId="1" fillId="0" borderId="2" xfId="0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70" fontId="0" fillId="0" borderId="0" xfId="2" applyNumberFormat="1" applyFont="1"/>
    <xf numFmtId="165" fontId="1" fillId="0" borderId="0" xfId="1" applyFont="1"/>
    <xf numFmtId="165" fontId="1" fillId="0" borderId="2" xfId="1" applyFont="1" applyBorder="1" applyAlignment="1">
      <alignment horizontal="right" vertical="center" wrapText="1"/>
    </xf>
    <xf numFmtId="167" fontId="1" fillId="0" borderId="2" xfId="1" applyNumberFormat="1" applyFont="1" applyBorder="1" applyAlignment="1">
      <alignment horizontal="right" vertical="center" wrapText="1"/>
    </xf>
    <xf numFmtId="165" fontId="2" fillId="0" borderId="3" xfId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71" fontId="0" fillId="0" borderId="0" xfId="0" applyNumberFormat="1"/>
    <xf numFmtId="171" fontId="1" fillId="0" borderId="2" xfId="0" applyNumberFormat="1" applyFont="1" applyBorder="1" applyAlignment="1">
      <alignment horizontal="right" vertical="center" wrapText="1"/>
    </xf>
    <xf numFmtId="171" fontId="2" fillId="0" borderId="3" xfId="0" applyNumberFormat="1" applyFont="1" applyBorder="1" applyAlignment="1">
      <alignment horizontal="right" vertical="center"/>
    </xf>
    <xf numFmtId="168" fontId="2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8" fontId="8" fillId="0" borderId="0" xfId="0" applyNumberFormat="1" applyFont="1"/>
    <xf numFmtId="0" fontId="2" fillId="0" borderId="4" xfId="0" applyFont="1" applyBorder="1" applyAlignment="1">
      <alignment horizontal="right" vertical="center"/>
    </xf>
    <xf numFmtId="171" fontId="2" fillId="0" borderId="4" xfId="0" applyNumberFormat="1" applyFont="1" applyBorder="1" applyAlignment="1">
      <alignment horizontal="right" vertical="center"/>
    </xf>
    <xf numFmtId="9" fontId="0" fillId="0" borderId="0" xfId="2" applyFont="1"/>
    <xf numFmtId="0" fontId="3" fillId="0" borderId="2" xfId="0" applyFont="1" applyBorder="1" applyAlignment="1">
      <alignment vertical="center"/>
    </xf>
    <xf numFmtId="168" fontId="2" fillId="0" borderId="2" xfId="0" applyNumberFormat="1" applyFont="1" applyBorder="1" applyAlignment="1">
      <alignment horizontal="right" vertical="center" wrapText="1"/>
    </xf>
    <xf numFmtId="167" fontId="2" fillId="0" borderId="2" xfId="1" applyNumberFormat="1" applyFont="1" applyBorder="1" applyAlignment="1">
      <alignment horizontal="right" vertical="center" wrapText="1"/>
    </xf>
    <xf numFmtId="168" fontId="1" fillId="0" borderId="0" xfId="0" applyNumberFormat="1" applyFont="1" applyAlignment="1">
      <alignment horizontal="right" vertical="center" wrapText="1"/>
    </xf>
    <xf numFmtId="167" fontId="1" fillId="0" borderId="0" xfId="1" applyNumberFormat="1" applyFont="1" applyAlignment="1">
      <alignment horizontal="right" vertical="center" wrapText="1"/>
    </xf>
    <xf numFmtId="167" fontId="2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2" fontId="1" fillId="0" borderId="0" xfId="1" applyNumberFormat="1" applyFont="1" applyAlignment="1">
      <alignment horizontal="right" vertical="center"/>
    </xf>
    <xf numFmtId="172" fontId="1" fillId="0" borderId="2" xfId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1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right" vertical="center" wrapText="1"/>
    </xf>
    <xf numFmtId="172" fontId="1" fillId="0" borderId="0" xfId="1" applyNumberFormat="1" applyFont="1" applyAlignment="1">
      <alignment horizontal="right" vertical="center" wrapText="1"/>
    </xf>
    <xf numFmtId="172" fontId="1" fillId="0" borderId="2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3" fontId="0" fillId="0" borderId="0" xfId="0" applyNumberFormat="1"/>
    <xf numFmtId="0" fontId="4" fillId="0" borderId="3" xfId="0" applyFont="1" applyBorder="1" applyAlignment="1">
      <alignment vertical="center"/>
    </xf>
    <xf numFmtId="172" fontId="1" fillId="0" borderId="3" xfId="1" applyNumberFormat="1" applyFont="1" applyBorder="1" applyAlignment="1">
      <alignment horizontal="right" vertical="center"/>
    </xf>
    <xf numFmtId="172" fontId="4" fillId="0" borderId="3" xfId="1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1" fontId="1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41" fontId="1" fillId="0" borderId="0" xfId="3" applyFont="1"/>
    <xf numFmtId="0" fontId="10" fillId="0" borderId="0" xfId="0" applyFont="1"/>
    <xf numFmtId="43" fontId="10" fillId="0" borderId="0" xfId="0" applyNumberFormat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2" fillId="0" borderId="0" xfId="4" applyFont="1"/>
    <xf numFmtId="0" fontId="5" fillId="0" borderId="0" xfId="4" quotePrefix="1" applyFont="1"/>
    <xf numFmtId="0" fontId="6" fillId="0" borderId="0" xfId="4" quotePrefix="1"/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6">
    <cellStyle name="Comma" xfId="1" builtinId="3"/>
    <cellStyle name="Comma [0]" xfId="3" builtinId="6"/>
    <cellStyle name="Hyperlink" xfId="4" builtinId="8"/>
    <cellStyle name="Milliers 2" xfId="5" xr:uid="{00000000-0005-0000-0000-00003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opLeftCell="A5" workbookViewId="0">
      <selection activeCell="D9" sqref="D9"/>
    </sheetView>
  </sheetViews>
  <sheetFormatPr defaultColWidth="9" defaultRowHeight="15.75"/>
  <cols>
    <col min="1" max="1" width="3.875" style="1" customWidth="1"/>
    <col min="2" max="2" width="101.25" style="1" customWidth="1"/>
    <col min="3" max="3" width="9.125" style="88"/>
  </cols>
  <sheetData>
    <row r="1" spans="1:4">
      <c r="B1" s="100" t="s">
        <v>0</v>
      </c>
    </row>
    <row r="2" spans="1:4">
      <c r="A2" s="1">
        <v>1</v>
      </c>
      <c r="B2" s="101" t="s">
        <v>1</v>
      </c>
    </row>
    <row r="3" spans="1:4">
      <c r="A3" s="1">
        <v>2</v>
      </c>
      <c r="B3" s="101" t="s">
        <v>2</v>
      </c>
    </row>
    <row r="4" spans="1:4">
      <c r="A4" s="1">
        <v>3</v>
      </c>
      <c r="B4" s="101" t="s">
        <v>3</v>
      </c>
    </row>
    <row r="5" spans="1:4">
      <c r="A5" s="1">
        <v>4</v>
      </c>
      <c r="B5" s="101" t="s">
        <v>4</v>
      </c>
    </row>
    <row r="6" spans="1:4">
      <c r="A6" s="1">
        <v>5</v>
      </c>
      <c r="B6" s="101" t="s">
        <v>5</v>
      </c>
      <c r="D6" s="1"/>
    </row>
    <row r="7" spans="1:4">
      <c r="A7" s="1">
        <v>6</v>
      </c>
      <c r="B7" s="101" t="s">
        <v>6</v>
      </c>
    </row>
    <row r="8" spans="1:4">
      <c r="A8" s="1">
        <v>7</v>
      </c>
      <c r="B8" s="101" t="s">
        <v>7</v>
      </c>
    </row>
    <row r="9" spans="1:4">
      <c r="A9" s="1">
        <v>8</v>
      </c>
      <c r="B9" s="101" t="s">
        <v>8</v>
      </c>
    </row>
    <row r="10" spans="1:4">
      <c r="A10" s="1">
        <v>9</v>
      </c>
      <c r="B10" s="101" t="s">
        <v>9</v>
      </c>
    </row>
    <row r="11" spans="1:4">
      <c r="A11" s="1">
        <v>10</v>
      </c>
      <c r="B11" s="101" t="s">
        <v>10</v>
      </c>
    </row>
    <row r="12" spans="1:4">
      <c r="A12" s="1">
        <v>11</v>
      </c>
      <c r="B12" s="101" t="s">
        <v>11</v>
      </c>
    </row>
    <row r="13" spans="1:4">
      <c r="A13" s="1">
        <v>12</v>
      </c>
      <c r="B13" s="101" t="s">
        <v>12</v>
      </c>
    </row>
    <row r="14" spans="1:4">
      <c r="A14" s="1">
        <v>13</v>
      </c>
      <c r="B14" s="101" t="s">
        <v>13</v>
      </c>
    </row>
    <row r="15" spans="1:4">
      <c r="A15" s="1">
        <v>14</v>
      </c>
      <c r="B15" s="101" t="s">
        <v>14</v>
      </c>
    </row>
    <row r="16" spans="1:4">
      <c r="A16" s="1">
        <v>15</v>
      </c>
      <c r="B16" s="101" t="s">
        <v>15</v>
      </c>
    </row>
    <row r="17" spans="1:2">
      <c r="A17" s="1">
        <v>16</v>
      </c>
      <c r="B17" s="101" t="s">
        <v>16</v>
      </c>
    </row>
    <row r="18" spans="1:2">
      <c r="A18" s="1">
        <v>17</v>
      </c>
      <c r="B18" s="101" t="s">
        <v>17</v>
      </c>
    </row>
    <row r="19" spans="1:2">
      <c r="A19" s="1">
        <v>18</v>
      </c>
      <c r="B19" s="101" t="s">
        <v>18</v>
      </c>
    </row>
    <row r="20" spans="1:2">
      <c r="A20" s="1">
        <v>19</v>
      </c>
      <c r="B20" s="101" t="s">
        <v>19</v>
      </c>
    </row>
    <row r="21" spans="1:2">
      <c r="A21" s="1">
        <v>20</v>
      </c>
      <c r="B21" s="101" t="s">
        <v>20</v>
      </c>
    </row>
    <row r="22" spans="1:2">
      <c r="A22" s="1">
        <v>21</v>
      </c>
      <c r="B22" s="101" t="s">
        <v>21</v>
      </c>
    </row>
    <row r="23" spans="1:2">
      <c r="A23" s="1">
        <v>22</v>
      </c>
      <c r="B23" s="101" t="s">
        <v>22</v>
      </c>
    </row>
    <row r="24" spans="1:2">
      <c r="A24" s="1">
        <v>23</v>
      </c>
      <c r="B24" s="101" t="s">
        <v>23</v>
      </c>
    </row>
    <row r="25" spans="1:2">
      <c r="A25" s="1">
        <v>24</v>
      </c>
      <c r="B25" s="101" t="s">
        <v>24</v>
      </c>
    </row>
  </sheetData>
  <hyperlinks>
    <hyperlink ref="B3" location="'Table 2'!A2" display="Table 2. Average length of stay of non-resident visitors to Rwanda, Air" xr:uid="{00000000-0004-0000-0000-000000000000}"/>
    <hyperlink ref="B4" location="'Table 3'!A2" display="Table 3. Average length of stay of non-resident visitors to Rwanda, Land" xr:uid="{00000000-0004-0000-0000-000001000000}"/>
    <hyperlink ref="B5" location="'Table 4'!A2" display="Table 4. Average daily expenditure of non-resident visitors, by air (value in USD)" xr:uid="{00000000-0004-0000-0000-000002000000}"/>
    <hyperlink ref="B6" location="'Table 5'!A2" display="Table 5. Average daily expenditure of non-resident visitors, by land (value in USD)" xr:uid="{00000000-0004-0000-0000-000003000000}"/>
    <hyperlink ref="B7" location="'Table 6'!A2" display="Table 6. Average length of stay of residents on their trip abroad, by air" xr:uid="{00000000-0004-0000-0000-000004000000}"/>
    <hyperlink ref="B8" location="'Table 7'!A2" display="Table 7. Average length of stay of residents on their trip abroad, by land" xr:uid="{00000000-0004-0000-0000-000005000000}"/>
    <hyperlink ref="B9" location="'Table 8'!A2" display="Table 8. Average daily expenditure of residents on their trip abroad, by air (value in USD)" xr:uid="{00000000-0004-0000-0000-000006000000}"/>
    <hyperlink ref="B10" location="'Table 9'!A2" display="Table 9. Average daily expenditure per resident abroad, by land (value in USD)" xr:uid="{00000000-0004-0000-0000-000007000000}"/>
    <hyperlink ref="B11" location="'Table 10'!A2" display="Table 10. Non-residents visitors to Rwanda by Air for 2024Q4" xr:uid="{00000000-0004-0000-0000-000008000000}"/>
    <hyperlink ref="B12" location="'Table 11'!A2" display="Table 11. Non-residents visitors to Rwanda by Land for 2024Q4" xr:uid="{00000000-0004-0000-0000-000009000000}"/>
    <hyperlink ref="B13" location="'Table 12'!A2" display="Table 12. Rwandan Resident Travellers by Air for 2024Q4" xr:uid="{00000000-0004-0000-0000-00000A000000}"/>
    <hyperlink ref="B14" location="'Table 13'!A2" display="Table 13. Rwandan Resident travellers by land for 2024Q4" xr:uid="{00000000-0004-0000-0000-00000B000000}"/>
    <hyperlink ref="B15" location="'Table 14'!A2" display="Table 14. Total travel credit by the purpose of travel in million USD" xr:uid="{00000000-0004-0000-0000-00000C000000}"/>
    <hyperlink ref="B16" location="'Table 15'!A2" display="Table 15. Total travel debit by the purpose of travel in million USD" xr:uid="{00000000-0004-0000-0000-00000D000000}"/>
    <hyperlink ref="B17" location="'Table 16'!A2" display="Table 16. Total credit of air passengers by country groupings in million USD" xr:uid="{00000000-0004-0000-0000-00000E000000}"/>
    <hyperlink ref="B18" location="'Table 17'!A2" display="Table 17. Total credit of air passengers by purpose of travel in million USD" xr:uid="{00000000-0004-0000-0000-00000F000000}"/>
    <hyperlink ref="B20" location="'Table 19'!A2" display="Table 19. Total credit of land passengers by purpose of travel in million USD" xr:uid="{00000000-0004-0000-0000-000010000000}"/>
    <hyperlink ref="B19" location="'Table 18'!A2" display="Table 18. Total credit of land passengers by country grouping in million USD" xr:uid="{00000000-0004-0000-0000-000011000000}"/>
    <hyperlink ref="B21" location="'Table 20'!A2" display="Table 20. Total debit for air passengers by country grouping in million USD" xr:uid="{00000000-0004-0000-0000-000012000000}"/>
    <hyperlink ref="B22" location="'Table 21'!A2" display="Table 21. Total debit for air passengers by purpose of travel in million USD" xr:uid="{00000000-0004-0000-0000-000013000000}"/>
    <hyperlink ref="B23" location="'Table 22'!A2" display="Table 22. Total debit for land passengers by region of travel in million USD" xr:uid="{00000000-0004-0000-0000-000014000000}"/>
    <hyperlink ref="B24" location="'Table 23'!A2" display="Table 23. Total debit for land passengers by the purpose of travel in million USD" xr:uid="{00000000-0004-0000-0000-000015000000}"/>
    <hyperlink ref="B2" location="'Table 1'!A2" display="Table 1: November 2024–January 2025 TES respondents by mode of travel and residence" xr:uid="{00000000-0004-0000-0000-000016000000}"/>
    <hyperlink ref="B25" location="'Table D1'!A1" display="Table D1. Travel Service 2015 – 2024 (in million USD)" xr:uid="{00000000-0004-0000-0000-00001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6"/>
  <sheetViews>
    <sheetView workbookViewId="0">
      <selection activeCell="E15" sqref="E15"/>
    </sheetView>
  </sheetViews>
  <sheetFormatPr defaultColWidth="9" defaultRowHeight="15.75"/>
  <cols>
    <col min="1" max="1" width="25.125" style="1" customWidth="1"/>
    <col min="2" max="2" width="9.5" style="1" customWidth="1"/>
    <col min="3" max="3" width="10.375" style="1" customWidth="1"/>
    <col min="4" max="4" width="7.375" style="1" customWidth="1"/>
    <col min="5" max="5" width="8.25" style="1" customWidth="1"/>
    <col min="6" max="6" width="6.75" style="1" customWidth="1"/>
    <col min="7" max="8" width="9.125" style="1"/>
  </cols>
  <sheetData>
    <row r="2" spans="1:12">
      <c r="A2" s="2" t="s">
        <v>9</v>
      </c>
    </row>
    <row r="4" spans="1:12">
      <c r="A4" s="18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41</v>
      </c>
      <c r="L4" t="s">
        <v>25</v>
      </c>
    </row>
    <row r="5" spans="1:12">
      <c r="A5" s="20" t="s">
        <v>43</v>
      </c>
      <c r="B5" s="64">
        <v>10.316107540727399</v>
      </c>
      <c r="C5" s="64">
        <v>86</v>
      </c>
      <c r="D5" s="64">
        <v>17.328565488303301</v>
      </c>
      <c r="E5" s="64">
        <v>32.007601563394402</v>
      </c>
      <c r="F5" s="64">
        <v>7.9150493578630199</v>
      </c>
    </row>
    <row r="6" spans="1:12">
      <c r="A6" s="75" t="s">
        <v>46</v>
      </c>
      <c r="B6" s="76">
        <v>6.3143560481923</v>
      </c>
      <c r="C6" s="76"/>
      <c r="D6" s="76"/>
      <c r="E6" s="77"/>
      <c r="F6" s="76">
        <v>14.266378069917399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11"/>
  <sheetViews>
    <sheetView workbookViewId="0">
      <selection activeCell="B11" sqref="B11:H11"/>
    </sheetView>
  </sheetViews>
  <sheetFormatPr defaultColWidth="9" defaultRowHeight="15.75"/>
  <cols>
    <col min="1" max="1" width="15.375" style="1" customWidth="1"/>
    <col min="2" max="2" width="10.75" style="1" customWidth="1"/>
    <col min="3" max="3" width="11.625" style="1" customWidth="1"/>
    <col min="4" max="4" width="8.75" style="1" customWidth="1"/>
    <col min="5" max="5" width="9.75" style="1" customWidth="1"/>
    <col min="6" max="6" width="10.375" style="1" customWidth="1"/>
    <col min="7" max="8" width="9.125" style="1" customWidth="1"/>
  </cols>
  <sheetData>
    <row r="2" spans="1:13">
      <c r="A2" s="2" t="s">
        <v>10</v>
      </c>
    </row>
    <row r="4" spans="1:13">
      <c r="A4" s="63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72" t="s">
        <v>54</v>
      </c>
      <c r="H4" s="72" t="s">
        <v>55</v>
      </c>
      <c r="I4" s="73"/>
      <c r="M4" t="s">
        <v>25</v>
      </c>
    </row>
    <row r="5" spans="1:13">
      <c r="A5" s="20" t="s">
        <v>56</v>
      </c>
      <c r="B5" s="64">
        <v>2047</v>
      </c>
      <c r="C5" s="64">
        <v>112</v>
      </c>
      <c r="D5" s="64">
        <v>1</v>
      </c>
      <c r="E5" s="64">
        <v>1017</v>
      </c>
      <c r="F5" s="64">
        <v>1555</v>
      </c>
      <c r="G5" s="70">
        <v>963</v>
      </c>
      <c r="H5" s="70">
        <v>166</v>
      </c>
      <c r="M5" s="103" t="s">
        <v>29</v>
      </c>
    </row>
    <row r="6" spans="1:13">
      <c r="A6" s="20" t="s">
        <v>57</v>
      </c>
      <c r="B6" s="64">
        <v>7338</v>
      </c>
      <c r="C6" s="64">
        <v>290</v>
      </c>
      <c r="D6" s="64">
        <v>115</v>
      </c>
      <c r="E6" s="64">
        <v>2494</v>
      </c>
      <c r="F6" s="64">
        <v>7427</v>
      </c>
      <c r="G6" s="70">
        <v>9051</v>
      </c>
      <c r="H6" s="70">
        <v>252</v>
      </c>
    </row>
    <row r="7" spans="1:13">
      <c r="A7" s="20" t="s">
        <v>58</v>
      </c>
      <c r="B7" s="64">
        <v>2593</v>
      </c>
      <c r="C7" s="64">
        <v>55</v>
      </c>
      <c r="D7" s="64">
        <v>16</v>
      </c>
      <c r="E7" s="64">
        <v>3825</v>
      </c>
      <c r="F7" s="64">
        <v>4484</v>
      </c>
      <c r="G7" s="70">
        <v>2068</v>
      </c>
      <c r="H7" s="70">
        <v>1105</v>
      </c>
    </row>
    <row r="8" spans="1:13">
      <c r="A8" s="20" t="s">
        <v>59</v>
      </c>
      <c r="B8" s="64">
        <v>649</v>
      </c>
      <c r="C8" s="64">
        <v>15</v>
      </c>
      <c r="D8" s="64">
        <v>1</v>
      </c>
      <c r="E8" s="64">
        <v>2</v>
      </c>
      <c r="F8" s="64">
        <v>3245</v>
      </c>
      <c r="G8" s="70">
        <v>530</v>
      </c>
      <c r="H8" s="70">
        <v>3198</v>
      </c>
    </row>
    <row r="9" spans="1:13">
      <c r="A9" s="20" t="s">
        <v>60</v>
      </c>
      <c r="B9" s="64">
        <v>6474</v>
      </c>
      <c r="C9" s="64">
        <v>889</v>
      </c>
      <c r="D9" s="64">
        <v>31</v>
      </c>
      <c r="E9" s="64">
        <v>3164</v>
      </c>
      <c r="F9" s="64">
        <v>5086</v>
      </c>
      <c r="G9" s="70">
        <v>4613</v>
      </c>
      <c r="H9" s="70">
        <v>326</v>
      </c>
    </row>
    <row r="10" spans="1:13">
      <c r="A10" s="24" t="s">
        <v>61</v>
      </c>
      <c r="B10" s="65">
        <v>184</v>
      </c>
      <c r="C10" s="65">
        <v>1</v>
      </c>
      <c r="D10" s="65">
        <v>1</v>
      </c>
      <c r="E10" s="65">
        <v>83</v>
      </c>
      <c r="F10" s="65">
        <v>377</v>
      </c>
      <c r="G10" s="71">
        <v>128</v>
      </c>
      <c r="H10" s="71">
        <v>467</v>
      </c>
    </row>
    <row r="11" spans="1:13">
      <c r="A11" s="9" t="s">
        <v>62</v>
      </c>
      <c r="B11" s="66">
        <f>SUM(B5:B10)</f>
        <v>19285</v>
      </c>
      <c r="C11" s="66">
        <f t="shared" ref="C11:H11" si="0">SUM(C5:C10)</f>
        <v>1362</v>
      </c>
      <c r="D11" s="66">
        <f t="shared" si="0"/>
        <v>165</v>
      </c>
      <c r="E11" s="66">
        <f t="shared" si="0"/>
        <v>10585</v>
      </c>
      <c r="F11" s="66">
        <f t="shared" si="0"/>
        <v>22174</v>
      </c>
      <c r="G11" s="66">
        <f t="shared" si="0"/>
        <v>17353</v>
      </c>
      <c r="H11" s="66">
        <f t="shared" si="0"/>
        <v>5514</v>
      </c>
      <c r="I11" s="74"/>
    </row>
  </sheetData>
  <hyperlinks>
    <hyperlink ref="M5" location="'Table of Content'!A1" display="Table of Content'!A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11"/>
  <sheetViews>
    <sheetView workbookViewId="0">
      <selection activeCell="F16" sqref="F16"/>
    </sheetView>
  </sheetViews>
  <sheetFormatPr defaultColWidth="9" defaultRowHeight="15.75"/>
  <cols>
    <col min="1" max="1" width="18.25" style="1" customWidth="1"/>
    <col min="2" max="7" width="10.375" style="1" customWidth="1"/>
  </cols>
  <sheetData>
    <row r="2" spans="1:13" ht="18.75">
      <c r="A2" s="2" t="s">
        <v>63</v>
      </c>
    </row>
    <row r="4" spans="1:13">
      <c r="A4" s="63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69" t="s">
        <v>64</v>
      </c>
      <c r="M4" t="s">
        <v>25</v>
      </c>
    </row>
    <row r="5" spans="1:13">
      <c r="A5" s="20" t="s">
        <v>56</v>
      </c>
      <c r="B5" s="64">
        <v>772</v>
      </c>
      <c r="C5" s="64">
        <v>4</v>
      </c>
      <c r="D5" s="64">
        <v>1</v>
      </c>
      <c r="E5" s="64">
        <v>166</v>
      </c>
      <c r="F5" s="64">
        <v>1096</v>
      </c>
      <c r="G5" s="70">
        <v>456</v>
      </c>
      <c r="M5" s="103" t="s">
        <v>29</v>
      </c>
    </row>
    <row r="6" spans="1:13">
      <c r="A6" s="20" t="s">
        <v>57</v>
      </c>
      <c r="B6" s="64">
        <v>76251</v>
      </c>
      <c r="C6" s="64">
        <v>1629</v>
      </c>
      <c r="D6" s="64">
        <v>1670</v>
      </c>
      <c r="E6" s="64">
        <v>14707</v>
      </c>
      <c r="F6" s="64">
        <v>90978</v>
      </c>
      <c r="G6" s="70">
        <v>51853</v>
      </c>
    </row>
    <row r="7" spans="1:13">
      <c r="A7" s="20" t="s">
        <v>58</v>
      </c>
      <c r="B7" s="64">
        <v>612</v>
      </c>
      <c r="C7" s="64">
        <v>13</v>
      </c>
      <c r="D7" s="64">
        <v>9</v>
      </c>
      <c r="E7" s="64">
        <v>196</v>
      </c>
      <c r="F7" s="64">
        <v>1635</v>
      </c>
      <c r="G7" s="70">
        <v>1113</v>
      </c>
    </row>
    <row r="8" spans="1:13">
      <c r="A8" s="20" t="s">
        <v>59</v>
      </c>
      <c r="B8" s="64">
        <v>243</v>
      </c>
      <c r="C8" s="64"/>
      <c r="D8" s="64">
        <v>4</v>
      </c>
      <c r="E8" s="64">
        <v>72</v>
      </c>
      <c r="F8" s="64">
        <v>848</v>
      </c>
      <c r="G8" s="70">
        <v>487</v>
      </c>
    </row>
    <row r="9" spans="1:13">
      <c r="A9" s="20" t="s">
        <v>60</v>
      </c>
      <c r="B9" s="64">
        <v>949</v>
      </c>
      <c r="C9" s="64">
        <v>212</v>
      </c>
      <c r="D9" s="64">
        <v>7</v>
      </c>
      <c r="E9" s="64">
        <v>133</v>
      </c>
      <c r="F9" s="64">
        <v>1296</v>
      </c>
      <c r="G9" s="70">
        <v>645</v>
      </c>
    </row>
    <row r="10" spans="1:13">
      <c r="A10" s="24" t="s">
        <v>61</v>
      </c>
      <c r="B10" s="65">
        <v>78</v>
      </c>
      <c r="C10" s="65"/>
      <c r="D10" s="65"/>
      <c r="E10" s="65">
        <v>55</v>
      </c>
      <c r="F10" s="65">
        <v>313</v>
      </c>
      <c r="G10" s="71">
        <v>143</v>
      </c>
    </row>
    <row r="11" spans="1:13">
      <c r="A11" s="9" t="s">
        <v>62</v>
      </c>
      <c r="B11" s="66">
        <v>78905</v>
      </c>
      <c r="C11" s="66">
        <v>1858</v>
      </c>
      <c r="D11" s="66">
        <v>1691</v>
      </c>
      <c r="E11" s="66">
        <v>15329</v>
      </c>
      <c r="F11" s="66">
        <v>96166</v>
      </c>
      <c r="G11" s="66">
        <v>54697</v>
      </c>
    </row>
  </sheetData>
  <hyperlinks>
    <hyperlink ref="M5" location="'Table of Content'!A1" display="Table of Content'!A1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1"/>
  <sheetViews>
    <sheetView workbookViewId="0">
      <selection activeCell="H11" sqref="H11"/>
    </sheetView>
  </sheetViews>
  <sheetFormatPr defaultColWidth="9" defaultRowHeight="13.5"/>
  <cols>
    <col min="1" max="1" width="17.75" customWidth="1"/>
    <col min="2" max="2" width="9.625" customWidth="1"/>
    <col min="3" max="3" width="10.5" customWidth="1"/>
    <col min="4" max="4" width="7.5" customWidth="1"/>
    <col min="5" max="5" width="8.25" customWidth="1"/>
    <col min="6" max="6" width="9.25" customWidth="1"/>
  </cols>
  <sheetData>
    <row r="2" spans="1:12" ht="15.75">
      <c r="A2" s="2" t="s">
        <v>12</v>
      </c>
      <c r="C2" s="68"/>
    </row>
    <row r="3" spans="1:12" ht="14.25">
      <c r="A3" s="68"/>
      <c r="B3" s="68"/>
      <c r="C3" s="68"/>
      <c r="D3" s="68"/>
      <c r="E3" s="68"/>
      <c r="F3" s="68"/>
    </row>
    <row r="4" spans="1:12" ht="15.75">
      <c r="A4" s="63" t="s">
        <v>35</v>
      </c>
      <c r="B4" s="32" t="s">
        <v>36</v>
      </c>
      <c r="C4" s="32" t="s">
        <v>37</v>
      </c>
      <c r="D4" s="32" t="s">
        <v>38</v>
      </c>
      <c r="E4" s="32" t="s">
        <v>39</v>
      </c>
      <c r="F4" s="32" t="s">
        <v>65</v>
      </c>
      <c r="L4" t="s">
        <v>25</v>
      </c>
    </row>
    <row r="5" spans="1:12" ht="15.75">
      <c r="A5" s="20" t="s">
        <v>42</v>
      </c>
      <c r="B5" s="64">
        <v>1307.8549222797899</v>
      </c>
      <c r="C5" s="64">
        <v>41.509067357512897</v>
      </c>
      <c r="D5" s="64">
        <v>51.088082901554401</v>
      </c>
      <c r="E5" s="64">
        <v>243.945595854922</v>
      </c>
      <c r="F5" s="64">
        <v>327.602331606218</v>
      </c>
      <c r="L5" s="103" t="s">
        <v>29</v>
      </c>
    </row>
    <row r="6" spans="1:12" ht="15.75">
      <c r="A6" s="20" t="s">
        <v>43</v>
      </c>
      <c r="B6" s="64">
        <v>25278.664681719201</v>
      </c>
      <c r="C6" s="64">
        <v>1571.4786204615</v>
      </c>
      <c r="D6" s="64">
        <v>550.827557687536</v>
      </c>
      <c r="E6" s="64">
        <v>6508.6756264990499</v>
      </c>
      <c r="F6" s="64">
        <v>15061.353513632699</v>
      </c>
    </row>
    <row r="7" spans="1:12" ht="15.75">
      <c r="A7" s="20" t="s">
        <v>44</v>
      </c>
      <c r="B7" s="64">
        <v>698.83382663847794</v>
      </c>
      <c r="C7" s="64">
        <v>208.19957716701899</v>
      </c>
      <c r="D7" s="64">
        <v>15.3589852008457</v>
      </c>
      <c r="E7" s="64">
        <v>493.19408033826602</v>
      </c>
      <c r="F7" s="64">
        <v>602.41353065539101</v>
      </c>
    </row>
    <row r="8" spans="1:12" ht="15.75">
      <c r="A8" s="20" t="s">
        <v>45</v>
      </c>
      <c r="B8" s="64">
        <v>275.80419580419601</v>
      </c>
      <c r="C8" s="64">
        <v>29.482517482517501</v>
      </c>
      <c r="D8" s="64">
        <v>0.95104895104895104</v>
      </c>
      <c r="E8" s="64">
        <v>209.230769230769</v>
      </c>
      <c r="F8" s="64">
        <v>300.53146853146899</v>
      </c>
    </row>
    <row r="9" spans="1:12" ht="15.75">
      <c r="A9" s="20" t="s">
        <v>46</v>
      </c>
      <c r="B9" s="64">
        <v>1233.7207737594599</v>
      </c>
      <c r="C9" s="64">
        <v>69.113120269133702</v>
      </c>
      <c r="D9" s="64">
        <v>2.0630782169890698</v>
      </c>
      <c r="E9" s="64">
        <v>437.37258200168202</v>
      </c>
      <c r="F9" s="64">
        <v>710.73044575273298</v>
      </c>
    </row>
    <row r="10" spans="1:12" ht="15.75">
      <c r="A10" s="24" t="s">
        <v>47</v>
      </c>
      <c r="B10" s="65">
        <v>44.626262626262601</v>
      </c>
      <c r="C10" s="65">
        <v>1.8989898989898999</v>
      </c>
      <c r="D10" s="65">
        <v>0</v>
      </c>
      <c r="E10" s="65">
        <v>23.737373737373701</v>
      </c>
      <c r="F10" s="65">
        <v>23.737373737373701</v>
      </c>
    </row>
    <row r="11" spans="1:12" ht="15.75">
      <c r="A11" s="9" t="s">
        <v>66</v>
      </c>
      <c r="B11" s="66">
        <f>SUM(B5:B10)</f>
        <v>28839.504662827399</v>
      </c>
      <c r="C11" s="66">
        <f t="shared" ref="C11:F11" si="0">SUM(C5:C10)</f>
        <v>1921.68189263667</v>
      </c>
      <c r="D11" s="66">
        <f t="shared" si="0"/>
        <v>620.288752957974</v>
      </c>
      <c r="E11" s="66">
        <f t="shared" si="0"/>
        <v>7916.1560276620603</v>
      </c>
      <c r="F11" s="66">
        <f t="shared" si="0"/>
        <v>17026.368663915899</v>
      </c>
    </row>
  </sheetData>
  <hyperlinks>
    <hyperlink ref="L5" location="'Table of Content'!A1" display="Table of Content'!A1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3"/>
  <sheetViews>
    <sheetView workbookViewId="0">
      <selection activeCell="B11" sqref="B11:F11"/>
    </sheetView>
  </sheetViews>
  <sheetFormatPr defaultColWidth="9" defaultRowHeight="15.75"/>
  <cols>
    <col min="1" max="1" width="17.75" style="1" customWidth="1"/>
    <col min="2" max="2" width="11.25" style="1" customWidth="1"/>
    <col min="3" max="3" width="10.5" style="1" customWidth="1"/>
    <col min="4" max="4" width="7.75" style="1" customWidth="1"/>
    <col min="5" max="5" width="9.25" style="1" customWidth="1"/>
    <col min="6" max="6" width="11.25" style="1" customWidth="1"/>
    <col min="7" max="7" width="9.125" style="1"/>
  </cols>
  <sheetData>
    <row r="2" spans="1:12">
      <c r="A2" s="2" t="s">
        <v>13</v>
      </c>
    </row>
    <row r="4" spans="1:12">
      <c r="A4" s="63" t="s">
        <v>35</v>
      </c>
      <c r="B4" s="32" t="s">
        <v>36</v>
      </c>
      <c r="C4" s="32" t="s">
        <v>37</v>
      </c>
      <c r="D4" s="32" t="s">
        <v>38</v>
      </c>
      <c r="E4" s="32" t="s">
        <v>39</v>
      </c>
      <c r="F4" s="32" t="s">
        <v>65</v>
      </c>
      <c r="L4" t="s">
        <v>25</v>
      </c>
    </row>
    <row r="5" spans="1:12">
      <c r="A5" s="20" t="s">
        <v>42</v>
      </c>
      <c r="B5" s="64">
        <v>113.360452776795</v>
      </c>
      <c r="C5" s="64">
        <v>0</v>
      </c>
      <c r="D5" s="64">
        <v>0</v>
      </c>
      <c r="E5" s="64">
        <v>3.09869119207641</v>
      </c>
      <c r="F5" s="64">
        <v>613.54085603112799</v>
      </c>
      <c r="L5" s="103" t="s">
        <v>29</v>
      </c>
    </row>
    <row r="6" spans="1:12">
      <c r="A6" s="20" t="s">
        <v>43</v>
      </c>
      <c r="B6" s="64">
        <v>169786.24798263301</v>
      </c>
      <c r="C6" s="64">
        <v>2653.86130518048</v>
      </c>
      <c r="D6" s="64">
        <v>224.91821925449699</v>
      </c>
      <c r="E6" s="64">
        <v>3941.71350268789</v>
      </c>
      <c r="F6" s="64">
        <v>160461.347030768</v>
      </c>
    </row>
    <row r="7" spans="1:12">
      <c r="A7" s="20" t="s">
        <v>44</v>
      </c>
      <c r="B7" s="64">
        <v>358.19262295082001</v>
      </c>
      <c r="C7" s="64">
        <v>0</v>
      </c>
      <c r="D7" s="64">
        <v>0</v>
      </c>
      <c r="E7" s="64">
        <v>24.491803278688501</v>
      </c>
      <c r="F7" s="64">
        <v>115.31557377049199</v>
      </c>
    </row>
    <row r="8" spans="1:12">
      <c r="A8" s="20" t="s">
        <v>45</v>
      </c>
      <c r="B8" s="64">
        <v>41.3194444444444</v>
      </c>
      <c r="C8" s="64">
        <v>0</v>
      </c>
      <c r="D8" s="64">
        <v>0</v>
      </c>
      <c r="E8" s="64">
        <v>2.3611111111111098</v>
      </c>
      <c r="F8" s="64">
        <v>41.3194444444444</v>
      </c>
    </row>
    <row r="9" spans="1:12">
      <c r="A9" s="20" t="s">
        <v>46</v>
      </c>
      <c r="B9" s="64">
        <v>445.64522417154001</v>
      </c>
      <c r="C9" s="64">
        <v>2.7173489278752401</v>
      </c>
      <c r="D9" s="64">
        <v>0</v>
      </c>
      <c r="E9" s="64">
        <v>19.021442495126699</v>
      </c>
      <c r="F9" s="64">
        <v>229.61598440545799</v>
      </c>
    </row>
    <row r="10" spans="1:12">
      <c r="A10" s="24" t="s">
        <v>47</v>
      </c>
      <c r="B10" s="65">
        <v>19.478260869565201</v>
      </c>
      <c r="C10" s="65">
        <v>0</v>
      </c>
      <c r="D10" s="65">
        <v>0</v>
      </c>
      <c r="E10" s="65">
        <v>4.1739130434782599</v>
      </c>
      <c r="F10" s="65">
        <v>8.3478260869565197</v>
      </c>
    </row>
    <row r="11" spans="1:12">
      <c r="A11" s="9" t="s">
        <v>66</v>
      </c>
      <c r="B11" s="66">
        <f>SUM(B5:B10)</f>
        <v>170764.24398784601</v>
      </c>
      <c r="C11" s="66">
        <f t="shared" ref="C11:E11" si="0">SUM(C5:C10)</f>
        <v>2656.5786541083498</v>
      </c>
      <c r="D11" s="66">
        <f t="shared" si="0"/>
        <v>224.91821925449699</v>
      </c>
      <c r="E11" s="66">
        <f t="shared" si="0"/>
        <v>3994.8604638083698</v>
      </c>
      <c r="F11" s="66">
        <f>SUM(F5:F10)</f>
        <v>161469.486715507</v>
      </c>
    </row>
    <row r="13" spans="1:12">
      <c r="B13" s="67"/>
    </row>
  </sheetData>
  <hyperlinks>
    <hyperlink ref="L5" location="'Table of Content'!A1" display="Table of Content'!A1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9"/>
  <sheetViews>
    <sheetView tabSelected="1" workbookViewId="0">
      <selection activeCell="O9" sqref="O9"/>
    </sheetView>
  </sheetViews>
  <sheetFormatPr defaultColWidth="9.125" defaultRowHeight="15.75"/>
  <cols>
    <col min="1" max="1" width="12" style="1" customWidth="1"/>
    <col min="2" max="4" width="8.375" style="1" customWidth="1"/>
    <col min="5" max="5" width="10.375" style="1" customWidth="1"/>
    <col min="6" max="16384" width="9.125" style="1"/>
  </cols>
  <sheetData>
    <row r="2" spans="1:11">
      <c r="A2" s="2" t="s">
        <v>14</v>
      </c>
    </row>
    <row r="4" spans="1:11">
      <c r="A4" s="18" t="s">
        <v>67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36</v>
      </c>
      <c r="B5" s="33">
        <v>29.2</v>
      </c>
      <c r="C5" s="33">
        <v>33.4</v>
      </c>
      <c r="D5" s="33">
        <v>38.9</v>
      </c>
      <c r="E5" s="60">
        <v>34.4</v>
      </c>
      <c r="F5" s="11">
        <v>19.708344779702401</v>
      </c>
      <c r="G5" s="60">
        <v>28.717432652254601</v>
      </c>
      <c r="H5" s="60">
        <v>30.420007594695299</v>
      </c>
      <c r="I5" s="11">
        <v>17.786559920948001</v>
      </c>
      <c r="K5" s="103" t="s">
        <v>29</v>
      </c>
    </row>
    <row r="6" spans="1:11">
      <c r="A6" s="20" t="s">
        <v>37</v>
      </c>
      <c r="B6" s="33">
        <v>6.1</v>
      </c>
      <c r="C6" s="33">
        <v>9.6999999999999993</v>
      </c>
      <c r="D6" s="33">
        <v>17.8</v>
      </c>
      <c r="E6" s="60">
        <v>10.8</v>
      </c>
      <c r="F6" s="11">
        <v>9.1632427624030797</v>
      </c>
      <c r="G6" s="60">
        <v>7.6287574934250202</v>
      </c>
      <c r="H6" s="60">
        <v>21.353164394549601</v>
      </c>
      <c r="I6" s="11">
        <v>13.2069856904553</v>
      </c>
    </row>
    <row r="7" spans="1:11">
      <c r="A7" s="20" t="s">
        <v>38</v>
      </c>
      <c r="B7" s="33">
        <v>0.5</v>
      </c>
      <c r="C7" s="33">
        <v>0.7</v>
      </c>
      <c r="D7" s="33">
        <v>1.4</v>
      </c>
      <c r="E7" s="60">
        <v>0.7</v>
      </c>
      <c r="F7" s="11">
        <v>0.76868470884817197</v>
      </c>
      <c r="G7" s="60">
        <v>0.80125636698315805</v>
      </c>
      <c r="H7" s="60">
        <v>0.815631805330298</v>
      </c>
      <c r="I7" s="11">
        <v>0.75069892436414098</v>
      </c>
    </row>
    <row r="8" spans="1:11">
      <c r="A8" s="20" t="s">
        <v>39</v>
      </c>
      <c r="B8" s="33">
        <v>39</v>
      </c>
      <c r="C8" s="33">
        <v>49.5</v>
      </c>
      <c r="D8" s="33">
        <v>84.3</v>
      </c>
      <c r="E8" s="60">
        <v>63.2</v>
      </c>
      <c r="F8" s="11">
        <v>59.881770674292497</v>
      </c>
      <c r="G8" s="60">
        <v>60.304704806614502</v>
      </c>
      <c r="H8" s="60">
        <v>103.90617834945201</v>
      </c>
      <c r="I8" s="11">
        <v>56.235965638222197</v>
      </c>
    </row>
    <row r="9" spans="1:11">
      <c r="A9" s="20" t="s">
        <v>41</v>
      </c>
      <c r="B9" s="33">
        <v>38.6</v>
      </c>
      <c r="C9" s="33">
        <v>24.9</v>
      </c>
      <c r="D9" s="33">
        <v>31.7</v>
      </c>
      <c r="E9" s="60">
        <v>36.299999999999997</v>
      </c>
      <c r="F9" s="11">
        <v>34.243977504321698</v>
      </c>
      <c r="G9" s="60">
        <v>37.154102830103902</v>
      </c>
      <c r="H9" s="60">
        <v>30.776755587691401</v>
      </c>
      <c r="I9" s="11">
        <v>35.460798091309599</v>
      </c>
    </row>
    <row r="10" spans="1:11">
      <c r="A10" s="20" t="s">
        <v>40</v>
      </c>
      <c r="B10" s="33">
        <v>1.3</v>
      </c>
      <c r="C10" s="33">
        <v>3.2</v>
      </c>
      <c r="D10" s="33">
        <v>4.5999999999999996</v>
      </c>
      <c r="E10" s="60">
        <v>3.6</v>
      </c>
      <c r="F10" s="11">
        <v>1.73293576691309</v>
      </c>
      <c r="G10" s="60">
        <v>2.1815009254712301</v>
      </c>
      <c r="H10" s="60">
        <v>3.8418186446294298</v>
      </c>
      <c r="I10" s="11">
        <v>2.6206024041742402</v>
      </c>
    </row>
    <row r="11" spans="1:11" customFormat="1">
      <c r="A11" s="34" t="s">
        <v>32</v>
      </c>
      <c r="B11" s="35">
        <f>SUM(B5:B10)</f>
        <v>114.7</v>
      </c>
      <c r="C11" s="35">
        <f>SUM(C5:C10)</f>
        <v>121.4</v>
      </c>
      <c r="D11" s="35">
        <f>SUM(D5:D10)</f>
        <v>178.7</v>
      </c>
      <c r="E11" s="35">
        <f>SUM(E5:E10)</f>
        <v>149</v>
      </c>
      <c r="F11" s="35">
        <v>125.498956196481</v>
      </c>
      <c r="G11" s="61">
        <v>136.78775507485199</v>
      </c>
      <c r="H11" s="35">
        <v>191.11355637634799</v>
      </c>
      <c r="I11" s="35">
        <v>126.061610669473</v>
      </c>
    </row>
    <row r="13" spans="1:11">
      <c r="B13" s="62"/>
      <c r="F13" s="11"/>
    </row>
    <row r="14" spans="1:11">
      <c r="B14" s="62"/>
      <c r="F14" s="11"/>
    </row>
    <row r="15" spans="1:11">
      <c r="B15" s="62"/>
      <c r="F15" s="11"/>
    </row>
    <row r="16" spans="1:11">
      <c r="B16" s="62"/>
      <c r="F16" s="11"/>
    </row>
    <row r="17" spans="2:6">
      <c r="B17" s="62"/>
      <c r="F17" s="11"/>
    </row>
    <row r="18" spans="2:6">
      <c r="B18" s="62"/>
      <c r="F18" s="11"/>
    </row>
    <row r="19" spans="2:6">
      <c r="F19" s="11"/>
    </row>
  </sheetData>
  <hyperlinks>
    <hyperlink ref="K5" location="'Table of Content'!A1" display="Table of Content'!A1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17"/>
  <sheetViews>
    <sheetView workbookViewId="0">
      <selection activeCell="M18" sqref="M18"/>
    </sheetView>
  </sheetViews>
  <sheetFormatPr defaultColWidth="9" defaultRowHeight="15.75"/>
  <cols>
    <col min="1" max="1" width="9.25" style="1" customWidth="1"/>
    <col min="2" max="5" width="8.375" style="1" customWidth="1"/>
    <col min="6" max="6" width="9.125" style="1"/>
  </cols>
  <sheetData>
    <row r="2" spans="1:14">
      <c r="A2" s="2" t="s">
        <v>15</v>
      </c>
    </row>
    <row r="4" spans="1:14">
      <c r="A4" s="18" t="s">
        <v>67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4">
      <c r="A5" s="20" t="s">
        <v>36</v>
      </c>
      <c r="B5" s="12">
        <v>42.5</v>
      </c>
      <c r="C5" s="12">
        <v>46.7</v>
      </c>
      <c r="D5" s="12">
        <v>56.4</v>
      </c>
      <c r="E5" s="36">
        <v>47.3</v>
      </c>
      <c r="F5" s="1">
        <v>30.1</v>
      </c>
      <c r="G5">
        <v>28.4</v>
      </c>
      <c r="H5" s="37">
        <v>33.1918516545892</v>
      </c>
      <c r="I5" s="37">
        <v>36.2714446747189</v>
      </c>
      <c r="K5" s="103" t="s">
        <v>29</v>
      </c>
      <c r="N5" s="40"/>
    </row>
    <row r="6" spans="1:14">
      <c r="A6" s="20" t="s">
        <v>37</v>
      </c>
      <c r="B6" s="12">
        <v>2.1</v>
      </c>
      <c r="C6" s="12">
        <v>1.2</v>
      </c>
      <c r="D6" s="12">
        <v>3.7</v>
      </c>
      <c r="E6" s="36">
        <v>16.8</v>
      </c>
      <c r="F6" s="1">
        <v>20</v>
      </c>
      <c r="G6">
        <v>7.1</v>
      </c>
      <c r="H6" s="37">
        <v>24.2926536822382</v>
      </c>
      <c r="I6" s="37">
        <v>14.3239523100731</v>
      </c>
      <c r="N6" s="40"/>
    </row>
    <row r="7" spans="1:14">
      <c r="A7" s="20" t="s">
        <v>38</v>
      </c>
      <c r="B7" s="12">
        <v>1.1000000000000001</v>
      </c>
      <c r="C7" s="12">
        <v>1.2</v>
      </c>
      <c r="D7" s="12">
        <v>1.4</v>
      </c>
      <c r="E7" s="36">
        <v>1.6</v>
      </c>
      <c r="F7" s="1">
        <v>1.5</v>
      </c>
      <c r="G7">
        <v>1.5</v>
      </c>
      <c r="H7" s="37">
        <v>3.07900884385483</v>
      </c>
      <c r="I7" s="37">
        <v>1.97662273123585</v>
      </c>
      <c r="N7" s="40"/>
    </row>
    <row r="8" spans="1:14">
      <c r="A8" s="20" t="s">
        <v>39</v>
      </c>
      <c r="B8" s="12">
        <v>8.3000000000000007</v>
      </c>
      <c r="C8" s="12">
        <v>10.8</v>
      </c>
      <c r="D8" s="12">
        <v>15.7</v>
      </c>
      <c r="E8" s="36">
        <v>20.5</v>
      </c>
      <c r="F8" s="1">
        <v>10.9</v>
      </c>
      <c r="G8">
        <v>11.7</v>
      </c>
      <c r="H8" s="37">
        <v>7.8466788056159604</v>
      </c>
      <c r="I8" s="37">
        <v>11.376027748506001</v>
      </c>
      <c r="N8" s="40"/>
    </row>
    <row r="9" spans="1:14">
      <c r="A9" s="20" t="s">
        <v>41</v>
      </c>
      <c r="B9" s="12">
        <v>14.5</v>
      </c>
      <c r="C9" s="12">
        <v>17.8</v>
      </c>
      <c r="D9" s="12">
        <v>23</v>
      </c>
      <c r="E9" s="36">
        <v>22.5</v>
      </c>
      <c r="F9" s="36">
        <v>23.2</v>
      </c>
      <c r="G9" s="36">
        <v>34.4</v>
      </c>
      <c r="H9" s="59">
        <v>35.584180347495902</v>
      </c>
      <c r="I9" s="59">
        <v>27.1009242792673</v>
      </c>
      <c r="N9" s="40"/>
    </row>
    <row r="10" spans="1:14">
      <c r="A10" s="34" t="s">
        <v>32</v>
      </c>
      <c r="B10" s="49">
        <f>SUM(B5:B9)</f>
        <v>68.5</v>
      </c>
      <c r="C10" s="49">
        <f t="shared" ref="C10:I10" si="0">SUM(C5:C9)</f>
        <v>77.7</v>
      </c>
      <c r="D10" s="49">
        <f t="shared" si="0"/>
        <v>100.2</v>
      </c>
      <c r="E10" s="49">
        <f t="shared" si="0"/>
        <v>108.7</v>
      </c>
      <c r="F10" s="49">
        <f t="shared" si="0"/>
        <v>85.7</v>
      </c>
      <c r="G10" s="49">
        <f t="shared" si="0"/>
        <v>83.1</v>
      </c>
      <c r="H10" s="49">
        <f t="shared" si="0"/>
        <v>103.994373333794</v>
      </c>
      <c r="I10" s="49">
        <f t="shared" si="0"/>
        <v>91.048971743801204</v>
      </c>
      <c r="N10" s="40"/>
    </row>
    <row r="17" spans="7:7">
      <c r="G17" s="1"/>
    </row>
  </sheetData>
  <hyperlinks>
    <hyperlink ref="K5" location="'Table of Content'!A1" display="Table of Content'!A1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8"/>
  <sheetViews>
    <sheetView workbookViewId="0">
      <selection activeCell="H17" sqref="H17"/>
    </sheetView>
  </sheetViews>
  <sheetFormatPr defaultColWidth="9" defaultRowHeight="15.75"/>
  <cols>
    <col min="1" max="1" width="17.75" style="1" customWidth="1"/>
    <col min="2" max="5" width="8.375" style="1" customWidth="1"/>
    <col min="6" max="6" width="9.125" style="1"/>
    <col min="7" max="7" width="8.25" customWidth="1"/>
    <col min="8" max="8" width="8.75" customWidth="1"/>
  </cols>
  <sheetData>
    <row r="2" spans="1:11">
      <c r="A2" s="2" t="s">
        <v>16</v>
      </c>
    </row>
    <row r="4" spans="1:11">
      <c r="A4" s="18" t="s">
        <v>35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42</v>
      </c>
      <c r="B5" s="12">
        <v>23.3</v>
      </c>
      <c r="C5" s="12">
        <v>21.4</v>
      </c>
      <c r="D5" s="12">
        <v>25.8</v>
      </c>
      <c r="E5" s="36">
        <v>21.5</v>
      </c>
      <c r="F5" s="11">
        <v>7.1076179005371101</v>
      </c>
      <c r="G5" s="23">
        <v>8.61282352272727</v>
      </c>
      <c r="H5" s="37">
        <v>10.3387369324342</v>
      </c>
      <c r="I5" s="37">
        <v>7.6025863405418699</v>
      </c>
      <c r="K5" s="103" t="s">
        <v>29</v>
      </c>
    </row>
    <row r="6" spans="1:11">
      <c r="A6" s="20" t="s">
        <v>43</v>
      </c>
      <c r="B6" s="12">
        <v>5.0999999999999996</v>
      </c>
      <c r="C6" s="12">
        <v>7.9</v>
      </c>
      <c r="D6" s="12">
        <v>15.2</v>
      </c>
      <c r="E6" s="36">
        <v>8.9</v>
      </c>
      <c r="F6" s="11">
        <v>10.2120308848428</v>
      </c>
      <c r="G6" s="23">
        <v>10.145836243258801</v>
      </c>
      <c r="H6" s="37">
        <v>13.138517747065</v>
      </c>
      <c r="I6" s="37">
        <v>12.7125699431742</v>
      </c>
    </row>
    <row r="7" spans="1:11">
      <c r="A7" s="20" t="s">
        <v>44</v>
      </c>
      <c r="B7" s="12">
        <v>0.1</v>
      </c>
      <c r="C7" s="12">
        <v>0.3</v>
      </c>
      <c r="D7" s="12">
        <v>0.4</v>
      </c>
      <c r="E7" s="36">
        <v>0.1</v>
      </c>
      <c r="F7" s="11">
        <v>26.6210165415789</v>
      </c>
      <c r="G7" s="23">
        <v>25.5407200030652</v>
      </c>
      <c r="H7" s="37">
        <v>29.963390980008398</v>
      </c>
      <c r="I7" s="37">
        <v>21.880135213623198</v>
      </c>
    </row>
    <row r="8" spans="1:11">
      <c r="A8" s="20" t="s">
        <v>45</v>
      </c>
      <c r="B8" s="12">
        <v>37.1</v>
      </c>
      <c r="C8" s="12">
        <v>48.3</v>
      </c>
      <c r="D8" s="12">
        <v>80.900000000000006</v>
      </c>
      <c r="E8" s="36">
        <v>58.7</v>
      </c>
      <c r="F8" s="11">
        <v>34.990488914330797</v>
      </c>
      <c r="G8" s="23">
        <v>44.388253214265099</v>
      </c>
      <c r="H8" s="37">
        <v>64.313953501679407</v>
      </c>
      <c r="I8" s="37">
        <v>32.547006762493801</v>
      </c>
    </row>
    <row r="9" spans="1:11">
      <c r="A9" s="20" t="s">
        <v>46</v>
      </c>
      <c r="B9" s="12">
        <v>29.5</v>
      </c>
      <c r="C9" s="12">
        <v>12.5</v>
      </c>
      <c r="D9" s="12">
        <v>17.2</v>
      </c>
      <c r="E9" s="36">
        <v>23.1</v>
      </c>
      <c r="F9" s="11">
        <v>22.916065747975601</v>
      </c>
      <c r="G9" s="23">
        <v>20.2722197204724</v>
      </c>
      <c r="H9" s="37">
        <v>35.362783334012697</v>
      </c>
      <c r="I9" s="37">
        <v>23.361107661879402</v>
      </c>
    </row>
    <row r="10" spans="1:11">
      <c r="A10" s="24" t="s">
        <v>47</v>
      </c>
      <c r="B10" s="14">
        <v>0.4</v>
      </c>
      <c r="C10" s="14">
        <v>0.8</v>
      </c>
      <c r="D10" s="14">
        <v>1.2</v>
      </c>
      <c r="E10" s="38">
        <v>0.8</v>
      </c>
      <c r="F10" s="43">
        <v>4.2476692624029404</v>
      </c>
      <c r="G10" s="43">
        <v>3.6291508000000001</v>
      </c>
      <c r="H10" s="39">
        <v>8.1469709602209104</v>
      </c>
      <c r="I10" s="39">
        <v>4.1882915416415099</v>
      </c>
    </row>
    <row r="11" spans="1:11">
      <c r="A11" s="56" t="s">
        <v>32</v>
      </c>
      <c r="B11" s="57">
        <f t="shared" ref="B11:E11" si="0">SUM(B5:B10)</f>
        <v>95.5</v>
      </c>
      <c r="C11" s="57">
        <f t="shared" si="0"/>
        <v>91.2</v>
      </c>
      <c r="D11" s="57">
        <f t="shared" si="0"/>
        <v>140.69999999999999</v>
      </c>
      <c r="E11" s="57">
        <f t="shared" si="0"/>
        <v>113.1</v>
      </c>
      <c r="F11" s="58">
        <v>106.09488925166799</v>
      </c>
      <c r="G11" s="58">
        <v>112.589003503789</v>
      </c>
      <c r="H11" s="57">
        <v>161.264353455421</v>
      </c>
      <c r="I11" s="57">
        <v>102.291697463354</v>
      </c>
    </row>
    <row r="13" spans="1:11">
      <c r="H13" s="46"/>
    </row>
    <row r="14" spans="1:11">
      <c r="H14" s="46"/>
    </row>
    <row r="15" spans="1:11">
      <c r="H15" s="46"/>
    </row>
    <row r="16" spans="1:11">
      <c r="H16" s="46"/>
    </row>
    <row r="17" spans="8:8">
      <c r="H17" s="46"/>
    </row>
    <row r="18" spans="8:8">
      <c r="H18" s="46"/>
    </row>
  </sheetData>
  <hyperlinks>
    <hyperlink ref="K5" location="'Table of Content'!A1" display="Table of Content'!A1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K18"/>
  <sheetViews>
    <sheetView workbookViewId="0">
      <selection activeCell="J12" sqref="J12"/>
    </sheetView>
  </sheetViews>
  <sheetFormatPr defaultColWidth="9" defaultRowHeight="15.75"/>
  <cols>
    <col min="1" max="1" width="9.25" style="1" customWidth="1"/>
    <col min="2" max="5" width="8.375" style="1" customWidth="1"/>
    <col min="6" max="6" width="9.125" style="1"/>
    <col min="9" max="9" width="8.25" customWidth="1"/>
  </cols>
  <sheetData>
    <row r="2" spans="1:11">
      <c r="A2" s="2" t="s">
        <v>17</v>
      </c>
    </row>
    <row r="4" spans="1:11">
      <c r="A4" s="18" t="s">
        <v>67</v>
      </c>
      <c r="B4" s="50" t="s">
        <v>68</v>
      </c>
      <c r="C4" s="50" t="s">
        <v>69</v>
      </c>
      <c r="D4" s="50" t="s">
        <v>70</v>
      </c>
      <c r="E4" s="51" t="s">
        <v>71</v>
      </c>
      <c r="F4" s="51" t="s">
        <v>72</v>
      </c>
      <c r="G4" s="51" t="s">
        <v>73</v>
      </c>
      <c r="H4" s="51" t="s">
        <v>74</v>
      </c>
      <c r="I4" s="51" t="s">
        <v>75</v>
      </c>
      <c r="K4" t="s">
        <v>25</v>
      </c>
    </row>
    <row r="5" spans="1:11">
      <c r="A5" s="20" t="s">
        <v>36</v>
      </c>
      <c r="B5" s="12">
        <v>23.3</v>
      </c>
      <c r="C5" s="12">
        <v>21.4</v>
      </c>
      <c r="D5" s="12">
        <v>25.8</v>
      </c>
      <c r="E5" s="36">
        <v>21.5</v>
      </c>
      <c r="F5" s="11">
        <v>14.011179113966</v>
      </c>
      <c r="G5" s="37">
        <v>22.227589823271199</v>
      </c>
      <c r="H5" s="37">
        <v>20.744519750560801</v>
      </c>
      <c r="I5" s="37">
        <v>14.471753417905999</v>
      </c>
      <c r="K5" s="103" t="s">
        <v>29</v>
      </c>
    </row>
    <row r="6" spans="1:11">
      <c r="A6" s="20" t="s">
        <v>37</v>
      </c>
      <c r="B6" s="12">
        <v>5.0999999999999996</v>
      </c>
      <c r="C6" s="12">
        <v>7.9</v>
      </c>
      <c r="D6" s="12">
        <v>15.2</v>
      </c>
      <c r="E6" s="36">
        <v>8.9</v>
      </c>
      <c r="F6" s="11">
        <v>7.8067764910621102</v>
      </c>
      <c r="G6" s="37">
        <v>2.8734317100770101</v>
      </c>
      <c r="H6" s="37">
        <v>19.607005554822699</v>
      </c>
      <c r="I6" s="37">
        <v>7.9048231773228999</v>
      </c>
    </row>
    <row r="7" spans="1:11">
      <c r="A7" s="20" t="s">
        <v>38</v>
      </c>
      <c r="B7" s="12">
        <v>0.1</v>
      </c>
      <c r="C7" s="12">
        <v>0.3</v>
      </c>
      <c r="D7" s="12">
        <v>0.4</v>
      </c>
      <c r="E7" s="36">
        <v>0.1</v>
      </c>
      <c r="F7" s="11">
        <v>9.5086949059398199E-2</v>
      </c>
      <c r="G7" s="37">
        <v>5.8444135833740203E-2</v>
      </c>
      <c r="H7" s="37">
        <v>0.29712330931014003</v>
      </c>
      <c r="I7" s="37">
        <v>0.15145185707306899</v>
      </c>
    </row>
    <row r="8" spans="1:11">
      <c r="A8" s="20" t="s">
        <v>39</v>
      </c>
      <c r="B8" s="12">
        <v>37.1</v>
      </c>
      <c r="C8" s="12">
        <v>48.3</v>
      </c>
      <c r="D8" s="12">
        <v>80.900000000000006</v>
      </c>
      <c r="E8" s="36">
        <v>58.7</v>
      </c>
      <c r="F8" s="11">
        <v>58.351425345197903</v>
      </c>
      <c r="G8" s="52">
        <v>57.241423794285701</v>
      </c>
      <c r="H8" s="52">
        <v>101.95976525897299</v>
      </c>
      <c r="I8" s="52">
        <v>53.2331648545767</v>
      </c>
    </row>
    <row r="9" spans="1:11">
      <c r="A9" s="20" t="s">
        <v>41</v>
      </c>
      <c r="B9" s="12">
        <v>29.5</v>
      </c>
      <c r="C9" s="12">
        <v>12.5</v>
      </c>
      <c r="D9" s="12">
        <v>17.2</v>
      </c>
      <c r="E9" s="36">
        <v>23.1</v>
      </c>
      <c r="F9" s="11">
        <v>25.048791779426601</v>
      </c>
      <c r="G9" s="37">
        <v>29.119242799999999</v>
      </c>
      <c r="H9" s="37">
        <v>17.1471311499858</v>
      </c>
      <c r="I9" s="37">
        <v>24.928309373889601</v>
      </c>
      <c r="K9" s="55"/>
    </row>
    <row r="10" spans="1:11">
      <c r="A10" s="20" t="s">
        <v>40</v>
      </c>
      <c r="B10" s="12">
        <v>0.4</v>
      </c>
      <c r="C10" s="12">
        <v>0.8</v>
      </c>
      <c r="D10" s="12">
        <v>1.2</v>
      </c>
      <c r="E10" s="36">
        <v>0.8</v>
      </c>
      <c r="F10" s="11">
        <v>0.78162957295609903</v>
      </c>
      <c r="G10" s="37">
        <v>1.0688712403212499</v>
      </c>
      <c r="H10" s="37">
        <v>1.5088084317682</v>
      </c>
      <c r="I10" s="37">
        <v>1.60219478258565</v>
      </c>
    </row>
    <row r="11" spans="1:11">
      <c r="A11" s="34" t="s">
        <v>32</v>
      </c>
      <c r="B11" s="53">
        <f>SUM(B5:B10)</f>
        <v>95.5</v>
      </c>
      <c r="C11" s="53">
        <f t="shared" ref="C11:E11" si="0">SUM(C5:C10)</f>
        <v>91.2</v>
      </c>
      <c r="D11" s="53">
        <f t="shared" si="0"/>
        <v>140.69999999999999</v>
      </c>
      <c r="E11" s="53">
        <f t="shared" si="0"/>
        <v>113.1</v>
      </c>
      <c r="F11" s="35">
        <v>106.09488925166799</v>
      </c>
      <c r="G11" s="54">
        <v>112.589003503789</v>
      </c>
      <c r="H11" s="54">
        <v>161.264353455421</v>
      </c>
      <c r="I11" s="54">
        <v>102.291697463354</v>
      </c>
    </row>
    <row r="13" spans="1:11">
      <c r="G13" s="46"/>
      <c r="I13" s="46"/>
    </row>
    <row r="14" spans="1:11">
      <c r="I14" s="46"/>
    </row>
    <row r="15" spans="1:11">
      <c r="I15" s="40"/>
    </row>
    <row r="16" spans="1:11">
      <c r="I16" s="46"/>
    </row>
    <row r="17" spans="9:9">
      <c r="I17" s="46"/>
    </row>
    <row r="18" spans="9:9">
      <c r="I18" s="46"/>
    </row>
  </sheetData>
  <hyperlinks>
    <hyperlink ref="K5" location="'Table of Content'!A1" display="Table of Content'!A1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K18"/>
  <sheetViews>
    <sheetView workbookViewId="0">
      <selection activeCell="K11" sqref="K11"/>
    </sheetView>
  </sheetViews>
  <sheetFormatPr defaultColWidth="9" defaultRowHeight="15.75"/>
  <cols>
    <col min="1" max="1" width="17.75" style="1" customWidth="1"/>
    <col min="2" max="6" width="9.125" style="1"/>
    <col min="7" max="7" width="7.375" customWidth="1"/>
    <col min="8" max="8" width="8" customWidth="1"/>
  </cols>
  <sheetData>
    <row r="2" spans="1:11">
      <c r="A2" s="2" t="s">
        <v>18</v>
      </c>
    </row>
    <row r="4" spans="1:11">
      <c r="A4" s="18" t="s">
        <v>35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42</v>
      </c>
      <c r="B5" s="12">
        <v>0.3</v>
      </c>
      <c r="C5" s="12">
        <v>0.6</v>
      </c>
      <c r="D5" s="12">
        <v>1.7</v>
      </c>
      <c r="E5" s="36">
        <v>4.3</v>
      </c>
      <c r="F5" s="41">
        <v>0.33496148861556102</v>
      </c>
      <c r="G5" s="46">
        <v>1.21313583617075</v>
      </c>
      <c r="H5" s="37">
        <v>1.0765453106824701</v>
      </c>
      <c r="I5" s="37">
        <v>0.61586868238053705</v>
      </c>
      <c r="K5" s="103" t="s">
        <v>29</v>
      </c>
    </row>
    <row r="6" spans="1:11">
      <c r="A6" s="20" t="s">
        <v>43</v>
      </c>
      <c r="B6" s="12">
        <v>16</v>
      </c>
      <c r="C6" s="12">
        <v>28.3</v>
      </c>
      <c r="D6" s="12">
        <v>30.4</v>
      </c>
      <c r="E6" s="36">
        <v>27.5</v>
      </c>
      <c r="F6" s="41">
        <v>15.7856210743739</v>
      </c>
      <c r="G6" s="46">
        <v>16.7209039008664</v>
      </c>
      <c r="H6" s="37">
        <v>25.767474273538699</v>
      </c>
      <c r="I6" s="37">
        <v>19.359572702615601</v>
      </c>
    </row>
    <row r="7" spans="1:11">
      <c r="A7" s="20" t="s">
        <v>44</v>
      </c>
      <c r="B7" s="12">
        <v>1.7</v>
      </c>
      <c r="C7" s="12">
        <v>0.6</v>
      </c>
      <c r="D7" s="12">
        <v>2</v>
      </c>
      <c r="E7" s="36">
        <v>2.2999999999999998</v>
      </c>
      <c r="F7" s="41">
        <v>1.77250039885934</v>
      </c>
      <c r="G7" s="46">
        <v>2.2028725398039399</v>
      </c>
      <c r="H7" s="37">
        <v>0.83863582018738103</v>
      </c>
      <c r="I7" s="37">
        <v>1.64113767673436</v>
      </c>
    </row>
    <row r="8" spans="1:11">
      <c r="A8" s="20" t="s">
        <v>45</v>
      </c>
      <c r="B8" s="12">
        <v>0.9</v>
      </c>
      <c r="C8" s="12">
        <v>0.4</v>
      </c>
      <c r="D8" s="12">
        <v>0.9</v>
      </c>
      <c r="E8" s="36">
        <v>0.8</v>
      </c>
      <c r="F8" s="41">
        <v>1.0086328613343101</v>
      </c>
      <c r="G8" s="46">
        <v>1.04800826360565</v>
      </c>
      <c r="H8" s="37">
        <v>0.63859712086794396</v>
      </c>
      <c r="I8" s="37">
        <v>0.63956684561764798</v>
      </c>
    </row>
    <row r="9" spans="1:11">
      <c r="A9" s="20" t="s">
        <v>46</v>
      </c>
      <c r="B9" s="12">
        <v>0.1</v>
      </c>
      <c r="C9" s="12">
        <v>0.2</v>
      </c>
      <c r="D9" s="12">
        <v>2</v>
      </c>
      <c r="E9" s="36">
        <v>0.6</v>
      </c>
      <c r="F9" s="41">
        <v>0.22431711832360501</v>
      </c>
      <c r="G9" s="46">
        <v>2.7634265728450198</v>
      </c>
      <c r="H9" s="37">
        <v>1.0677515796146499</v>
      </c>
      <c r="I9" s="37">
        <v>1.38992082519993</v>
      </c>
    </row>
    <row r="10" spans="1:11">
      <c r="A10" s="24" t="s">
        <v>47</v>
      </c>
      <c r="B10" s="14">
        <v>0.2</v>
      </c>
      <c r="C10" s="14">
        <v>0.3</v>
      </c>
      <c r="D10" s="14">
        <v>0.9</v>
      </c>
      <c r="E10" s="38">
        <v>0.5</v>
      </c>
      <c r="F10" s="42">
        <v>0.27803400330600198</v>
      </c>
      <c r="G10" s="47">
        <v>0.25040445777179199</v>
      </c>
      <c r="H10" s="39">
        <v>0.460198816036193</v>
      </c>
      <c r="I10" s="23">
        <v>0.123846473571442</v>
      </c>
    </row>
    <row r="11" spans="1:11">
      <c r="A11" s="9" t="s">
        <v>32</v>
      </c>
      <c r="B11" s="16">
        <f>SUM(B5:B10)</f>
        <v>19.2</v>
      </c>
      <c r="C11" s="16">
        <f t="shared" ref="C11:E11" si="0">SUM(C5:C10)</f>
        <v>30.4</v>
      </c>
      <c r="D11" s="16">
        <f t="shared" si="0"/>
        <v>37.9</v>
      </c>
      <c r="E11" s="16">
        <f t="shared" si="0"/>
        <v>36</v>
      </c>
      <c r="F11" s="44">
        <v>19.404066944812701</v>
      </c>
      <c r="G11" s="48">
        <v>24.1987515710636</v>
      </c>
      <c r="H11" s="17">
        <v>29.849202920927301</v>
      </c>
      <c r="I11" s="49">
        <v>23.7699132061196</v>
      </c>
    </row>
    <row r="13" spans="1:11">
      <c r="H13" s="46"/>
    </row>
    <row r="14" spans="1:11">
      <c r="H14" s="46"/>
    </row>
    <row r="15" spans="1:11">
      <c r="H15" s="46"/>
    </row>
    <row r="16" spans="1:11">
      <c r="H16" s="46"/>
    </row>
    <row r="17" spans="8:8">
      <c r="H17" s="46"/>
    </row>
    <row r="18" spans="8:8">
      <c r="H18" s="46"/>
    </row>
  </sheetData>
  <hyperlinks>
    <hyperlink ref="K5" location="'Table of Content'!A1" display="Table of Content'!A1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1"/>
  <sheetViews>
    <sheetView workbookViewId="0">
      <selection activeCell="A12" sqref="A12"/>
    </sheetView>
  </sheetViews>
  <sheetFormatPr defaultColWidth="9" defaultRowHeight="13.5"/>
  <cols>
    <col min="1" max="1" width="31.25" customWidth="1"/>
    <col min="2" max="2" width="16.875" customWidth="1"/>
    <col min="3" max="3" width="13.375" customWidth="1"/>
  </cols>
  <sheetData>
    <row r="2" spans="1:7" ht="15.75">
      <c r="A2" s="2" t="s">
        <v>1</v>
      </c>
    </row>
    <row r="3" spans="1:7">
      <c r="G3" t="s">
        <v>25</v>
      </c>
    </row>
    <row r="4" spans="1:7">
      <c r="A4" s="104" t="s">
        <v>26</v>
      </c>
      <c r="B4" s="109" t="s">
        <v>27</v>
      </c>
      <c r="C4" s="111" t="s">
        <v>28</v>
      </c>
      <c r="D4" s="113"/>
      <c r="G4" s="102" t="s">
        <v>29</v>
      </c>
    </row>
    <row r="5" spans="1:7">
      <c r="A5" s="105"/>
      <c r="B5" s="110"/>
      <c r="C5" s="112"/>
      <c r="D5" s="113"/>
    </row>
    <row r="6" spans="1:7" ht="15">
      <c r="A6" s="105"/>
      <c r="B6" s="91" t="s">
        <v>30</v>
      </c>
      <c r="C6" s="92">
        <v>3873</v>
      </c>
      <c r="D6" s="90"/>
    </row>
    <row r="7" spans="1:7" ht="15">
      <c r="A7" s="105"/>
      <c r="B7" s="93" t="s">
        <v>31</v>
      </c>
      <c r="C7" s="94">
        <v>21896</v>
      </c>
      <c r="D7" s="90"/>
    </row>
    <row r="8" spans="1:7" ht="15">
      <c r="A8" s="106"/>
      <c r="B8" s="91" t="s">
        <v>32</v>
      </c>
      <c r="C8" s="94">
        <v>25769</v>
      </c>
      <c r="D8" s="90"/>
    </row>
    <row r="9" spans="1:7" ht="15">
      <c r="A9" s="107" t="s">
        <v>33</v>
      </c>
      <c r="B9" s="95" t="s">
        <v>30</v>
      </c>
      <c r="C9" s="96">
        <v>3105</v>
      </c>
      <c r="D9" s="90"/>
    </row>
    <row r="10" spans="1:7" ht="15">
      <c r="A10" s="105"/>
      <c r="B10" s="97" t="s">
        <v>31</v>
      </c>
      <c r="C10" s="94">
        <v>24298</v>
      </c>
      <c r="D10" s="90"/>
    </row>
    <row r="11" spans="1:7" ht="15">
      <c r="A11" s="108"/>
      <c r="B11" s="98" t="s">
        <v>34</v>
      </c>
      <c r="C11" s="99">
        <v>27403</v>
      </c>
      <c r="D11" s="90"/>
    </row>
  </sheetData>
  <mergeCells count="5">
    <mergeCell ref="A4:A8"/>
    <mergeCell ref="A9:A11"/>
    <mergeCell ref="B4:B5"/>
    <mergeCell ref="C4:C5"/>
    <mergeCell ref="D4:D5"/>
  </mergeCells>
  <hyperlinks>
    <hyperlink ref="G4" location="'Table of Content'!A1" display="Table of Content'!A1" xr:uid="{00000000-0004-0000-0100-000000000000}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19"/>
  <sheetViews>
    <sheetView workbookViewId="0">
      <selection activeCell="F11" sqref="F11"/>
    </sheetView>
  </sheetViews>
  <sheetFormatPr defaultColWidth="9" defaultRowHeight="15.75"/>
  <cols>
    <col min="1" max="1" width="9.25" style="1" customWidth="1"/>
    <col min="2" max="5" width="8.375" style="1" customWidth="1"/>
    <col min="6" max="7" width="9.125" style="1"/>
    <col min="8" max="8" width="8.75" customWidth="1"/>
  </cols>
  <sheetData>
    <row r="2" spans="1:11">
      <c r="A2" s="2" t="s">
        <v>19</v>
      </c>
    </row>
    <row r="4" spans="1:11">
      <c r="A4" s="18" t="s">
        <v>67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36</v>
      </c>
      <c r="B5" s="12">
        <v>5.9</v>
      </c>
      <c r="C5" s="12">
        <v>12</v>
      </c>
      <c r="D5" s="12">
        <v>13</v>
      </c>
      <c r="E5" s="36">
        <v>12.9</v>
      </c>
      <c r="F5" s="41">
        <v>5.6971656657363603</v>
      </c>
      <c r="G5" s="11">
        <v>1.21313583617075</v>
      </c>
      <c r="H5" s="37">
        <v>9.6754878441344907</v>
      </c>
      <c r="I5" s="37">
        <v>3.314806503042</v>
      </c>
      <c r="K5" s="103" t="s">
        <v>29</v>
      </c>
    </row>
    <row r="6" spans="1:11">
      <c r="A6" s="20" t="s">
        <v>37</v>
      </c>
      <c r="B6" s="12">
        <v>1</v>
      </c>
      <c r="C6" s="12">
        <v>1.8</v>
      </c>
      <c r="D6" s="12">
        <v>2.6</v>
      </c>
      <c r="E6" s="36">
        <v>1.9</v>
      </c>
      <c r="F6" s="41">
        <v>1.3564662713409701</v>
      </c>
      <c r="G6" s="11">
        <v>16.7209039008664</v>
      </c>
      <c r="H6" s="37">
        <v>1.7461588397268599</v>
      </c>
      <c r="I6" s="37">
        <v>5.3021625131324202</v>
      </c>
    </row>
    <row r="7" spans="1:11">
      <c r="A7" s="20" t="s">
        <v>38</v>
      </c>
      <c r="B7" s="12">
        <v>0.4</v>
      </c>
      <c r="C7" s="12">
        <v>0.5</v>
      </c>
      <c r="D7" s="12">
        <v>1.1000000000000001</v>
      </c>
      <c r="E7" s="36">
        <v>0.6</v>
      </c>
      <c r="F7" s="41">
        <v>0.67359775978877401</v>
      </c>
      <c r="G7" s="11">
        <v>2.2028725398039399</v>
      </c>
      <c r="H7" s="37">
        <v>0.51850849602016003</v>
      </c>
      <c r="I7" s="37">
        <v>0.59924706729107202</v>
      </c>
    </row>
    <row r="8" spans="1:11">
      <c r="A8" s="20" t="s">
        <v>39</v>
      </c>
      <c r="B8" s="12">
        <v>2</v>
      </c>
      <c r="C8" s="12">
        <v>1.2</v>
      </c>
      <c r="D8" s="12">
        <v>3.4</v>
      </c>
      <c r="E8" s="36">
        <v>4.5</v>
      </c>
      <c r="F8" s="41">
        <v>1.5303453290945801</v>
      </c>
      <c r="G8" s="11">
        <v>1.04800826360565</v>
      </c>
      <c r="H8" s="37">
        <v>1.94641309047899</v>
      </c>
      <c r="I8" s="37">
        <v>3.0028007836454398</v>
      </c>
    </row>
    <row r="9" spans="1:11">
      <c r="A9" s="20" t="s">
        <v>65</v>
      </c>
      <c r="B9" s="12">
        <v>9.1</v>
      </c>
      <c r="C9" s="12">
        <v>12.5</v>
      </c>
      <c r="D9" s="12">
        <v>14.5</v>
      </c>
      <c r="E9" s="36">
        <v>13.3</v>
      </c>
      <c r="F9" s="41">
        <v>9.1951857248950297</v>
      </c>
      <c r="G9" s="11">
        <v>2.7634265728450198</v>
      </c>
      <c r="H9" s="37">
        <v>13.6296244377056</v>
      </c>
      <c r="I9" s="37">
        <v>10.53248871742</v>
      </c>
    </row>
    <row r="10" spans="1:11">
      <c r="A10" s="24" t="s">
        <v>40</v>
      </c>
      <c r="B10" s="14">
        <v>0.9</v>
      </c>
      <c r="C10" s="14">
        <v>2.4</v>
      </c>
      <c r="D10" s="14">
        <v>3.3</v>
      </c>
      <c r="E10" s="38">
        <v>2.8</v>
      </c>
      <c r="F10" s="42">
        <v>0.95130619395698701</v>
      </c>
      <c r="G10" s="43">
        <v>0.25040445777179199</v>
      </c>
      <c r="H10" s="39">
        <v>2.3330102128612298</v>
      </c>
      <c r="I10" s="39">
        <v>1.01840762158859</v>
      </c>
    </row>
    <row r="11" spans="1:11">
      <c r="A11" s="9" t="s">
        <v>32</v>
      </c>
      <c r="B11" s="17">
        <f>SUM(B5:B10)</f>
        <v>19.3</v>
      </c>
      <c r="C11" s="17">
        <f t="shared" ref="C11:H11" si="0">SUM(C5:C10)</f>
        <v>30.4</v>
      </c>
      <c r="D11" s="17">
        <f t="shared" si="0"/>
        <v>37.9</v>
      </c>
      <c r="E11" s="17">
        <f t="shared" si="0"/>
        <v>36</v>
      </c>
      <c r="F11" s="44">
        <v>19.404066944812701</v>
      </c>
      <c r="G11" s="45">
        <v>24.1987515710636</v>
      </c>
      <c r="H11" s="17">
        <f t="shared" si="0"/>
        <v>29.849202920927301</v>
      </c>
      <c r="I11" s="17">
        <v>23.7699132061196</v>
      </c>
    </row>
    <row r="14" spans="1:11">
      <c r="H14" s="46"/>
    </row>
    <row r="15" spans="1:11">
      <c r="H15" s="46"/>
    </row>
    <row r="16" spans="1:11">
      <c r="H16" s="46"/>
    </row>
    <row r="17" spans="8:8">
      <c r="H17" s="46"/>
    </row>
    <row r="18" spans="8:8">
      <c r="H18" s="46"/>
    </row>
    <row r="19" spans="8:8">
      <c r="H19" s="46"/>
    </row>
  </sheetData>
  <hyperlinks>
    <hyperlink ref="K5" location="'Table of Content'!A1" display="Table of Content'!A1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K14"/>
  <sheetViews>
    <sheetView workbookViewId="0">
      <selection activeCell="L18" sqref="L18"/>
    </sheetView>
  </sheetViews>
  <sheetFormatPr defaultColWidth="9" defaultRowHeight="15.75"/>
  <cols>
    <col min="1" max="1" width="17.75" style="1" customWidth="1"/>
    <col min="2" max="5" width="8.375" style="1" customWidth="1"/>
    <col min="6" max="6" width="9.125" style="1"/>
  </cols>
  <sheetData>
    <row r="2" spans="1:11">
      <c r="A2" s="2" t="s">
        <v>20</v>
      </c>
    </row>
    <row r="4" spans="1:11">
      <c r="A4" s="18" t="s">
        <v>35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56</v>
      </c>
      <c r="B5" s="12">
        <v>1.5</v>
      </c>
      <c r="C5" s="12">
        <v>1.5</v>
      </c>
      <c r="D5" s="12">
        <v>2</v>
      </c>
      <c r="E5" s="36">
        <v>3.3</v>
      </c>
      <c r="F5" s="1">
        <v>3.7</v>
      </c>
      <c r="G5">
        <v>3.5</v>
      </c>
      <c r="H5" s="37">
        <v>7.2900091568380097</v>
      </c>
      <c r="I5" s="37">
        <v>2.8830360875160901</v>
      </c>
      <c r="K5" s="103" t="s">
        <v>29</v>
      </c>
    </row>
    <row r="6" spans="1:11">
      <c r="A6" s="20" t="s">
        <v>57</v>
      </c>
      <c r="B6" s="12">
        <v>20.5</v>
      </c>
      <c r="C6" s="12">
        <v>26.3</v>
      </c>
      <c r="D6" s="12">
        <v>33</v>
      </c>
      <c r="E6" s="36">
        <v>39.6</v>
      </c>
      <c r="F6" s="1">
        <v>37.9</v>
      </c>
      <c r="G6">
        <v>34.9</v>
      </c>
      <c r="H6" s="37">
        <v>35.658098910199598</v>
      </c>
      <c r="I6" s="37">
        <v>44.464207663664901</v>
      </c>
    </row>
    <row r="7" spans="1:11">
      <c r="A7" s="20" t="s">
        <v>58</v>
      </c>
      <c r="B7" s="12">
        <v>10.9</v>
      </c>
      <c r="C7" s="12">
        <v>11.2</v>
      </c>
      <c r="D7" s="12">
        <v>15.1</v>
      </c>
      <c r="E7" s="36">
        <v>8.8000000000000007</v>
      </c>
      <c r="F7" s="1">
        <v>10</v>
      </c>
      <c r="G7">
        <v>8.1999999999999993</v>
      </c>
      <c r="H7" s="37">
        <v>11.3875835358735</v>
      </c>
      <c r="I7" s="37">
        <v>6.19385602453095</v>
      </c>
    </row>
    <row r="8" spans="1:11">
      <c r="A8" s="20" t="s">
        <v>59</v>
      </c>
      <c r="B8" s="12">
        <v>5.2</v>
      </c>
      <c r="C8" s="12">
        <v>4.8</v>
      </c>
      <c r="D8" s="12">
        <v>7.6</v>
      </c>
      <c r="E8" s="36">
        <v>3.3</v>
      </c>
      <c r="F8" s="1">
        <v>4.5</v>
      </c>
      <c r="G8">
        <v>4.8</v>
      </c>
      <c r="H8" s="37">
        <v>8.3373164172368401</v>
      </c>
      <c r="I8" s="37">
        <v>2.0089294312611501</v>
      </c>
    </row>
    <row r="9" spans="1:11">
      <c r="A9" s="20" t="s">
        <v>60</v>
      </c>
      <c r="B9" s="12">
        <v>1.6</v>
      </c>
      <c r="C9" s="12">
        <v>1.9</v>
      </c>
      <c r="D9" s="12">
        <v>2.7</v>
      </c>
      <c r="E9" s="36">
        <v>3.1</v>
      </c>
      <c r="F9" s="1">
        <v>3.8</v>
      </c>
      <c r="G9">
        <v>4.7</v>
      </c>
      <c r="H9" s="37">
        <v>6.5954282620457203</v>
      </c>
      <c r="I9" s="37">
        <v>3.5120990540788402</v>
      </c>
    </row>
    <row r="10" spans="1:11">
      <c r="A10" s="24" t="s">
        <v>61</v>
      </c>
      <c r="B10" s="14">
        <v>0.3</v>
      </c>
      <c r="C10" s="14">
        <v>0.2</v>
      </c>
      <c r="D10" s="14">
        <v>0.3</v>
      </c>
      <c r="E10" s="38">
        <v>0.3</v>
      </c>
      <c r="F10" s="38">
        <v>0.5</v>
      </c>
      <c r="G10" s="38">
        <v>0.3</v>
      </c>
      <c r="H10" s="39">
        <v>0.18024516067489901</v>
      </c>
      <c r="I10" s="39">
        <v>0.19347316829962499</v>
      </c>
    </row>
    <row r="11" spans="1:11">
      <c r="A11" s="9" t="s">
        <v>32</v>
      </c>
      <c r="B11" s="16">
        <f>SUM(B5:B10)</f>
        <v>40</v>
      </c>
      <c r="C11" s="16">
        <f t="shared" ref="C11:I11" si="0">SUM(C5:C10)</f>
        <v>45.9</v>
      </c>
      <c r="D11" s="16">
        <f t="shared" si="0"/>
        <v>60.7</v>
      </c>
      <c r="E11" s="16">
        <f t="shared" si="0"/>
        <v>58.4</v>
      </c>
      <c r="F11" s="16">
        <f t="shared" si="0"/>
        <v>60.4</v>
      </c>
      <c r="G11" s="16">
        <f t="shared" si="0"/>
        <v>56.4</v>
      </c>
      <c r="H11" s="17">
        <f t="shared" si="0"/>
        <v>69.448681442868505</v>
      </c>
      <c r="I11" s="17">
        <f t="shared" si="0"/>
        <v>59.255601429351501</v>
      </c>
    </row>
    <row r="14" spans="1:11">
      <c r="I14" s="40"/>
    </row>
  </sheetData>
  <hyperlinks>
    <hyperlink ref="K5" location="'Table of Content'!A1" display="Table of Content'!A1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K10"/>
  <sheetViews>
    <sheetView workbookViewId="0">
      <selection activeCell="G13" sqref="G13"/>
    </sheetView>
  </sheetViews>
  <sheetFormatPr defaultColWidth="9" defaultRowHeight="15.75"/>
  <cols>
    <col min="1" max="1" width="9.25" style="1" customWidth="1"/>
    <col min="2" max="5" width="8.375" style="1" customWidth="1"/>
    <col min="6" max="6" width="9.125" style="1"/>
  </cols>
  <sheetData>
    <row r="2" spans="1:11">
      <c r="A2" s="2" t="s">
        <v>21</v>
      </c>
    </row>
    <row r="4" spans="1:11">
      <c r="A4" s="18" t="s">
        <v>67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4" t="s">
        <v>74</v>
      </c>
      <c r="I4" s="19" t="s">
        <v>75</v>
      </c>
      <c r="K4" t="s">
        <v>25</v>
      </c>
    </row>
    <row r="5" spans="1:11">
      <c r="A5" s="20" t="s">
        <v>36</v>
      </c>
      <c r="B5" s="21">
        <v>18</v>
      </c>
      <c r="C5" s="21">
        <v>20.100000000000001</v>
      </c>
      <c r="D5" s="21">
        <v>22.8</v>
      </c>
      <c r="E5" s="22">
        <v>18.7</v>
      </c>
      <c r="F5" s="11">
        <v>18.5</v>
      </c>
      <c r="G5" s="23">
        <v>18.2</v>
      </c>
      <c r="H5" s="21">
        <v>14.5043868463845</v>
      </c>
      <c r="I5" s="22">
        <v>24.3723375028516</v>
      </c>
      <c r="K5" s="103" t="s">
        <v>29</v>
      </c>
    </row>
    <row r="6" spans="1:11">
      <c r="A6" s="20" t="s">
        <v>37</v>
      </c>
      <c r="B6" s="21">
        <v>1.5</v>
      </c>
      <c r="C6" s="21">
        <v>1.1000000000000001</v>
      </c>
      <c r="D6" s="21">
        <v>3.6</v>
      </c>
      <c r="E6" s="22">
        <v>13.1</v>
      </c>
      <c r="F6" s="11">
        <v>15.1</v>
      </c>
      <c r="G6" s="23">
        <v>6.1</v>
      </c>
      <c r="H6" s="21">
        <v>22.219543732685999</v>
      </c>
      <c r="I6" s="22">
        <v>10.215775009653701</v>
      </c>
    </row>
    <row r="7" spans="1:11">
      <c r="A7" s="20" t="s">
        <v>38</v>
      </c>
      <c r="B7" s="21">
        <v>1</v>
      </c>
      <c r="C7" s="21">
        <v>1.1000000000000001</v>
      </c>
      <c r="D7" s="21">
        <v>1.3</v>
      </c>
      <c r="E7" s="22">
        <v>1.1000000000000001</v>
      </c>
      <c r="F7" s="11">
        <v>1.1000000000000001</v>
      </c>
      <c r="G7" s="23">
        <v>1.3</v>
      </c>
      <c r="H7" s="21">
        <v>2.8702830101661299</v>
      </c>
      <c r="I7" s="22">
        <v>1.8233088336397301</v>
      </c>
    </row>
    <row r="8" spans="1:11">
      <c r="A8" s="20" t="s">
        <v>39</v>
      </c>
      <c r="B8" s="21">
        <v>7.1</v>
      </c>
      <c r="C8" s="21">
        <v>9.5</v>
      </c>
      <c r="D8" s="21">
        <v>14.9</v>
      </c>
      <c r="E8" s="22">
        <v>14.2</v>
      </c>
      <c r="F8" s="11">
        <v>9.6</v>
      </c>
      <c r="G8" s="23">
        <v>11.5</v>
      </c>
      <c r="H8" s="21">
        <v>7.5435699652026402</v>
      </c>
      <c r="I8" s="22">
        <v>10.663831211887</v>
      </c>
    </row>
    <row r="9" spans="1:11">
      <c r="A9" s="24" t="s">
        <v>41</v>
      </c>
      <c r="B9" s="25">
        <v>12.3</v>
      </c>
      <c r="C9" s="25">
        <v>14.2</v>
      </c>
      <c r="D9" s="25">
        <v>18</v>
      </c>
      <c r="E9" s="26">
        <v>11.2</v>
      </c>
      <c r="F9" s="26">
        <v>16</v>
      </c>
      <c r="G9" s="26">
        <v>19.399999999999999</v>
      </c>
      <c r="H9" s="25">
        <v>22.310897888429199</v>
      </c>
      <c r="I9" s="26">
        <v>12.180348871319399</v>
      </c>
    </row>
    <row r="10" spans="1:11">
      <c r="A10" s="9" t="s">
        <v>32</v>
      </c>
      <c r="B10" s="27">
        <f>SUM(B5:B9)</f>
        <v>39.9</v>
      </c>
      <c r="C10" s="27">
        <f t="shared" ref="C10:I10" si="0">SUM(C5:C9)</f>
        <v>46</v>
      </c>
      <c r="D10" s="27">
        <f t="shared" si="0"/>
        <v>60.6</v>
      </c>
      <c r="E10" s="27">
        <f t="shared" si="0"/>
        <v>58.3</v>
      </c>
      <c r="F10" s="27">
        <f t="shared" si="0"/>
        <v>60.3</v>
      </c>
      <c r="G10" s="27">
        <f t="shared" si="0"/>
        <v>56.5</v>
      </c>
      <c r="H10" s="27">
        <f t="shared" si="0"/>
        <v>69.448681442868505</v>
      </c>
      <c r="I10" s="27">
        <f t="shared" si="0"/>
        <v>59.255601429351401</v>
      </c>
    </row>
  </sheetData>
  <hyperlinks>
    <hyperlink ref="K5" location="'Table of Content'!A1" display="Table of Content'!A1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K11"/>
  <sheetViews>
    <sheetView workbookViewId="0">
      <selection activeCell="K13" sqref="K13"/>
    </sheetView>
  </sheetViews>
  <sheetFormatPr defaultColWidth="9" defaultRowHeight="15.75"/>
  <cols>
    <col min="1" max="1" width="17.75" style="1" customWidth="1"/>
    <col min="2" max="2" width="11.625" style="1" customWidth="1"/>
    <col min="3" max="3" width="10.625" style="1" customWidth="1"/>
    <col min="4" max="5" width="8.375" style="1" customWidth="1"/>
    <col min="9" max="9" width="11.375" customWidth="1"/>
  </cols>
  <sheetData>
    <row r="2" spans="1:11">
      <c r="A2" s="2" t="s">
        <v>22</v>
      </c>
    </row>
    <row r="4" spans="1:11">
      <c r="A4" s="18" t="s">
        <v>35</v>
      </c>
      <c r="B4" s="32" t="s">
        <v>68</v>
      </c>
      <c r="C4" s="32" t="s">
        <v>69</v>
      </c>
      <c r="D4" s="32" t="s">
        <v>70</v>
      </c>
      <c r="E4" s="32" t="s">
        <v>71</v>
      </c>
      <c r="F4" s="32" t="s">
        <v>72</v>
      </c>
      <c r="G4" s="32" t="s">
        <v>73</v>
      </c>
      <c r="H4" s="32" t="s">
        <v>74</v>
      </c>
      <c r="I4" s="32" t="s">
        <v>75</v>
      </c>
      <c r="K4" t="s">
        <v>25</v>
      </c>
    </row>
    <row r="5" spans="1:11">
      <c r="A5" s="20" t="s">
        <v>42</v>
      </c>
      <c r="B5" s="33" t="s">
        <v>76</v>
      </c>
      <c r="C5" s="33" t="s">
        <v>76</v>
      </c>
      <c r="D5" s="33" t="s">
        <v>76</v>
      </c>
      <c r="E5" s="33">
        <v>1.1000000000000001</v>
      </c>
      <c r="F5" s="23">
        <v>1.5</v>
      </c>
      <c r="G5" s="23" t="s">
        <v>76</v>
      </c>
      <c r="H5" s="23">
        <v>0</v>
      </c>
      <c r="I5" s="23">
        <v>0</v>
      </c>
      <c r="K5" s="103" t="s">
        <v>29</v>
      </c>
    </row>
    <row r="6" spans="1:11">
      <c r="A6" s="20" t="s">
        <v>43</v>
      </c>
      <c r="B6" s="33">
        <v>28.6</v>
      </c>
      <c r="C6" s="33">
        <v>31.6</v>
      </c>
      <c r="D6" s="33">
        <v>39.5</v>
      </c>
      <c r="E6" s="33">
        <v>49.1</v>
      </c>
      <c r="F6" s="23">
        <v>17.600000000000001</v>
      </c>
      <c r="G6" s="23">
        <v>23.5</v>
      </c>
      <c r="H6" s="23">
        <v>34.4621540651994</v>
      </c>
      <c r="I6" s="23">
        <v>31.6984977197375</v>
      </c>
    </row>
    <row r="7" spans="1:11">
      <c r="A7" s="20" t="s">
        <v>44</v>
      </c>
      <c r="B7" s="33" t="s">
        <v>76</v>
      </c>
      <c r="C7" s="33" t="s">
        <v>76</v>
      </c>
      <c r="D7" s="33" t="s">
        <v>76</v>
      </c>
      <c r="E7" s="33">
        <v>0</v>
      </c>
      <c r="F7" s="23">
        <v>0</v>
      </c>
      <c r="G7" s="23" t="s">
        <v>76</v>
      </c>
      <c r="H7" s="23">
        <v>0</v>
      </c>
      <c r="I7" s="23">
        <v>0</v>
      </c>
    </row>
    <row r="8" spans="1:11">
      <c r="A8" s="20" t="s">
        <v>45</v>
      </c>
      <c r="B8" s="33" t="s">
        <v>76</v>
      </c>
      <c r="C8" s="33" t="s">
        <v>76</v>
      </c>
      <c r="D8" s="33" t="s">
        <v>76</v>
      </c>
      <c r="E8" s="33" t="s">
        <v>76</v>
      </c>
      <c r="F8" s="23">
        <v>0</v>
      </c>
      <c r="G8" s="23" t="s">
        <v>76</v>
      </c>
      <c r="H8" s="23">
        <v>0</v>
      </c>
      <c r="I8" s="23">
        <v>0</v>
      </c>
    </row>
    <row r="9" spans="1:11">
      <c r="A9" s="20" t="s">
        <v>46</v>
      </c>
      <c r="B9" s="33">
        <v>0</v>
      </c>
      <c r="C9" s="33">
        <v>0</v>
      </c>
      <c r="D9" s="33">
        <v>0</v>
      </c>
      <c r="E9" s="33">
        <v>0.2</v>
      </c>
      <c r="F9" s="23">
        <v>6.2</v>
      </c>
      <c r="G9" s="23">
        <v>3.1</v>
      </c>
      <c r="H9" s="23">
        <v>8.3537825726141102E-2</v>
      </c>
      <c r="I9" s="23">
        <v>9.4872594712116204E-2</v>
      </c>
    </row>
    <row r="10" spans="1:11">
      <c r="A10" s="20" t="s">
        <v>47</v>
      </c>
      <c r="B10" s="33" t="s">
        <v>76</v>
      </c>
      <c r="C10" s="33" t="s">
        <v>76</v>
      </c>
      <c r="D10" s="33" t="s">
        <v>76</v>
      </c>
      <c r="E10" s="33">
        <v>0</v>
      </c>
      <c r="F10" s="33">
        <v>0</v>
      </c>
      <c r="G10" s="33" t="s">
        <v>76</v>
      </c>
      <c r="H10" s="23">
        <v>0</v>
      </c>
      <c r="I10" s="23" t="s">
        <v>76</v>
      </c>
    </row>
    <row r="11" spans="1:11">
      <c r="A11" s="34" t="s">
        <v>32</v>
      </c>
      <c r="B11" s="35">
        <f>SUM(B5:B10)</f>
        <v>28.6</v>
      </c>
      <c r="C11" s="35">
        <f t="shared" ref="C11:I11" si="0">SUM(C5:C10)</f>
        <v>31.6</v>
      </c>
      <c r="D11" s="35">
        <f t="shared" si="0"/>
        <v>39.5</v>
      </c>
      <c r="E11" s="35">
        <f t="shared" si="0"/>
        <v>50.4</v>
      </c>
      <c r="F11" s="35">
        <f t="shared" si="0"/>
        <v>25.3</v>
      </c>
      <c r="G11" s="35">
        <f t="shared" si="0"/>
        <v>26.6</v>
      </c>
      <c r="H11" s="35">
        <f t="shared" si="0"/>
        <v>34.545691890925497</v>
      </c>
      <c r="I11" s="35">
        <f t="shared" si="0"/>
        <v>31.7933703144497</v>
      </c>
    </row>
  </sheetData>
  <hyperlinks>
    <hyperlink ref="K5" location="'Table of Content'!A1" display="Table of Content'!A1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K16"/>
  <sheetViews>
    <sheetView workbookViewId="0">
      <selection activeCell="L14" sqref="L14"/>
    </sheetView>
  </sheetViews>
  <sheetFormatPr defaultColWidth="9" defaultRowHeight="15.75"/>
  <cols>
    <col min="1" max="1" width="9.25" style="1" customWidth="1"/>
    <col min="2" max="5" width="8.375" style="1" customWidth="1"/>
    <col min="6" max="6" width="9.125" style="1"/>
  </cols>
  <sheetData>
    <row r="2" spans="1:11">
      <c r="A2" s="2" t="s">
        <v>23</v>
      </c>
    </row>
    <row r="4" spans="1:11">
      <c r="A4" s="18" t="s">
        <v>67</v>
      </c>
      <c r="B4" s="4" t="s">
        <v>68</v>
      </c>
      <c r="C4" s="4" t="s">
        <v>69</v>
      </c>
      <c r="D4" s="4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K4" t="s">
        <v>25</v>
      </c>
    </row>
    <row r="5" spans="1:11">
      <c r="A5" s="20" t="s">
        <v>36</v>
      </c>
      <c r="B5" s="21">
        <v>24.5</v>
      </c>
      <c r="C5" s="21">
        <v>26.6</v>
      </c>
      <c r="D5" s="21">
        <v>33.5</v>
      </c>
      <c r="E5" s="22">
        <v>28.6</v>
      </c>
      <c r="F5" s="11">
        <v>11.6</v>
      </c>
      <c r="G5" s="23">
        <v>10.199999999999999</v>
      </c>
      <c r="H5" s="23">
        <v>18.687464808204599</v>
      </c>
      <c r="I5" s="29">
        <v>11.8991071718673</v>
      </c>
      <c r="K5" s="103" t="s">
        <v>29</v>
      </c>
    </row>
    <row r="6" spans="1:11">
      <c r="A6" s="20" t="s">
        <v>37</v>
      </c>
      <c r="B6" s="21">
        <v>0.6</v>
      </c>
      <c r="C6" s="21">
        <v>0.1</v>
      </c>
      <c r="D6" s="21">
        <v>0.1</v>
      </c>
      <c r="E6" s="22">
        <v>3.8</v>
      </c>
      <c r="F6" s="11">
        <v>4.9000000000000004</v>
      </c>
      <c r="G6" s="23">
        <v>1</v>
      </c>
      <c r="H6" s="23">
        <v>2.07310994955224</v>
      </c>
      <c r="I6" s="29">
        <v>4.1081773004193796</v>
      </c>
    </row>
    <row r="7" spans="1:11">
      <c r="A7" s="20" t="s">
        <v>38</v>
      </c>
      <c r="B7" s="21">
        <v>0.1</v>
      </c>
      <c r="C7" s="21">
        <v>0.1</v>
      </c>
      <c r="D7" s="21">
        <v>0.1</v>
      </c>
      <c r="E7" s="22">
        <v>0.5</v>
      </c>
      <c r="F7" s="11">
        <v>0.4</v>
      </c>
      <c r="G7" s="23">
        <v>0.2</v>
      </c>
      <c r="H7" s="23">
        <v>0.20872583368869899</v>
      </c>
      <c r="I7" s="29">
        <v>0.15331389759611899</v>
      </c>
    </row>
    <row r="8" spans="1:11">
      <c r="A8" s="20" t="s">
        <v>39</v>
      </c>
      <c r="B8" s="21">
        <v>1.3</v>
      </c>
      <c r="C8" s="21">
        <v>1.2</v>
      </c>
      <c r="D8" s="21">
        <v>0.8</v>
      </c>
      <c r="E8" s="22">
        <v>6.3</v>
      </c>
      <c r="F8" s="11">
        <v>1.3</v>
      </c>
      <c r="G8" s="23">
        <v>0.2</v>
      </c>
      <c r="H8" s="23">
        <v>0.30310884041331798</v>
      </c>
      <c r="I8" s="29">
        <v>0.71219653661902804</v>
      </c>
    </row>
    <row r="9" spans="1:11">
      <c r="A9" s="24" t="s">
        <v>41</v>
      </c>
      <c r="B9" s="25">
        <v>2.2000000000000002</v>
      </c>
      <c r="C9" s="25">
        <v>3.6</v>
      </c>
      <c r="D9" s="25">
        <v>5</v>
      </c>
      <c r="E9" s="26">
        <v>11.3</v>
      </c>
      <c r="F9" s="26">
        <v>7.2</v>
      </c>
      <c r="G9" s="26">
        <v>15</v>
      </c>
      <c r="H9" s="26">
        <v>13.2732824590666</v>
      </c>
      <c r="I9" s="30">
        <v>14.920575407947901</v>
      </c>
    </row>
    <row r="10" spans="1:11">
      <c r="A10" s="9" t="s">
        <v>32</v>
      </c>
      <c r="B10" s="27">
        <f>SUM(B5:B9)</f>
        <v>28.7</v>
      </c>
      <c r="C10" s="27">
        <f t="shared" ref="C10:H10" si="0">SUM(C5:C9)</f>
        <v>31.6</v>
      </c>
      <c r="D10" s="27">
        <f t="shared" si="0"/>
        <v>39.5</v>
      </c>
      <c r="E10" s="27">
        <f t="shared" si="0"/>
        <v>50.5</v>
      </c>
      <c r="F10" s="27">
        <f t="shared" si="0"/>
        <v>25.4</v>
      </c>
      <c r="G10" s="27">
        <f t="shared" si="0"/>
        <v>26.6</v>
      </c>
      <c r="H10" s="27">
        <f t="shared" si="0"/>
        <v>34.545691890925497</v>
      </c>
      <c r="I10" s="31">
        <v>31.7933703144497</v>
      </c>
    </row>
    <row r="12" spans="1:11">
      <c r="G12" s="28"/>
      <c r="I12" s="23"/>
    </row>
    <row r="13" spans="1:11">
      <c r="I13" s="23"/>
    </row>
    <row r="14" spans="1:11">
      <c r="I14" s="23"/>
    </row>
    <row r="15" spans="1:11">
      <c r="I15" s="23"/>
    </row>
    <row r="16" spans="1:11">
      <c r="I16" s="23"/>
    </row>
  </sheetData>
  <hyperlinks>
    <hyperlink ref="K5" location="'Table of Content'!A1" display="Table of Content'!A1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P13"/>
  <sheetViews>
    <sheetView workbookViewId="0">
      <selection activeCell="K16" sqref="K16"/>
    </sheetView>
  </sheetViews>
  <sheetFormatPr defaultColWidth="9" defaultRowHeight="15.75"/>
  <cols>
    <col min="1" max="1" width="28.25" style="1" customWidth="1"/>
    <col min="2" max="6" width="9.125" style="1"/>
    <col min="7" max="7" width="15.375" style="1"/>
    <col min="8" max="10" width="9.125" style="1"/>
    <col min="11" max="11" width="8.875" style="1" customWidth="1"/>
  </cols>
  <sheetData>
    <row r="2" spans="1:16">
      <c r="A2" s="2" t="s">
        <v>24</v>
      </c>
    </row>
    <row r="4" spans="1:16">
      <c r="A4" s="3" t="s">
        <v>77</v>
      </c>
      <c r="B4" s="4">
        <v>2015</v>
      </c>
      <c r="C4" s="4">
        <v>2016</v>
      </c>
      <c r="D4" s="4">
        <v>2017</v>
      </c>
      <c r="E4" s="4">
        <v>2018</v>
      </c>
      <c r="F4" s="4">
        <v>2019</v>
      </c>
      <c r="G4" s="4">
        <v>2020</v>
      </c>
      <c r="H4" s="4">
        <v>2021</v>
      </c>
      <c r="I4" s="4">
        <v>2022</v>
      </c>
      <c r="J4" s="4">
        <v>2023</v>
      </c>
      <c r="K4" s="4">
        <v>2024</v>
      </c>
      <c r="P4" t="s">
        <v>25</v>
      </c>
    </row>
    <row r="5" spans="1:16">
      <c r="A5" s="5" t="s">
        <v>78</v>
      </c>
      <c r="B5" s="6">
        <v>338.1</v>
      </c>
      <c r="C5" s="6">
        <v>363</v>
      </c>
      <c r="D5" s="6">
        <v>381.1</v>
      </c>
      <c r="E5" s="6">
        <v>392</v>
      </c>
      <c r="F5" s="6">
        <v>458</v>
      </c>
      <c r="G5" s="6">
        <v>120.5</v>
      </c>
      <c r="H5" s="6">
        <v>149.9</v>
      </c>
      <c r="I5" s="6">
        <v>400.2</v>
      </c>
      <c r="J5" s="12">
        <v>563.9</v>
      </c>
      <c r="K5" s="13">
        <v>579.46187831715497</v>
      </c>
      <c r="P5" s="102" t="s">
        <v>29</v>
      </c>
    </row>
    <row r="6" spans="1:16">
      <c r="A6" s="7" t="s">
        <v>79</v>
      </c>
      <c r="B6" s="8">
        <v>308.2</v>
      </c>
      <c r="C6" s="8">
        <v>321.10000000000002</v>
      </c>
      <c r="D6" s="8">
        <v>370.8</v>
      </c>
      <c r="E6" s="8">
        <v>345.2</v>
      </c>
      <c r="F6" s="8">
        <v>336.1</v>
      </c>
      <c r="G6" s="8">
        <v>104.4</v>
      </c>
      <c r="H6" s="8">
        <v>189.2</v>
      </c>
      <c r="I6" s="8">
        <v>271.60000000000002</v>
      </c>
      <c r="J6" s="14">
        <v>355.2</v>
      </c>
      <c r="K6" s="15">
        <v>363.87599656686399</v>
      </c>
    </row>
    <row r="7" spans="1:16">
      <c r="A7" s="9" t="s">
        <v>80</v>
      </c>
      <c r="B7" s="10">
        <v>29.9</v>
      </c>
      <c r="C7" s="10">
        <v>41.9</v>
      </c>
      <c r="D7" s="10">
        <v>10.3</v>
      </c>
      <c r="E7" s="10">
        <v>46.8</v>
      </c>
      <c r="F7" s="10">
        <v>121.9</v>
      </c>
      <c r="G7" s="10">
        <v>16.100000000000001</v>
      </c>
      <c r="H7" s="10">
        <v>-39.299999999999997</v>
      </c>
      <c r="I7" s="10">
        <v>128.6</v>
      </c>
      <c r="J7" s="16">
        <v>208.7</v>
      </c>
      <c r="K7" s="17">
        <v>215.58588175029101</v>
      </c>
    </row>
    <row r="12" spans="1:16">
      <c r="G12" s="11"/>
    </row>
    <row r="13" spans="1:16">
      <c r="G13" s="11"/>
    </row>
  </sheetData>
  <hyperlinks>
    <hyperlink ref="P5" location="'Table of Content'!A1" display="Table of Content'!A1" xr:uid="{00000000-0004-0000-18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1"/>
  <sheetViews>
    <sheetView workbookViewId="0">
      <selection activeCell="F13" sqref="F13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7.75" style="1" customWidth="1"/>
    <col min="7" max="7" width="5.25" style="1" customWidth="1"/>
    <col min="8" max="8" width="9.125" style="88"/>
    <col min="9" max="9" width="11.25" style="88" customWidth="1"/>
    <col min="10" max="11" width="9.125" style="88"/>
  </cols>
  <sheetData>
    <row r="2" spans="1:13">
      <c r="A2" s="2" t="s">
        <v>2</v>
      </c>
    </row>
    <row r="4" spans="1:13">
      <c r="A4" s="81" t="s">
        <v>35</v>
      </c>
      <c r="B4" s="82" t="s">
        <v>36</v>
      </c>
      <c r="C4" s="82" t="s">
        <v>37</v>
      </c>
      <c r="D4" s="82" t="s">
        <v>38</v>
      </c>
      <c r="E4" s="82" t="s">
        <v>39</v>
      </c>
      <c r="F4" s="82" t="s">
        <v>40</v>
      </c>
      <c r="G4" s="82" t="s">
        <v>41</v>
      </c>
      <c r="M4" t="s">
        <v>25</v>
      </c>
    </row>
    <row r="5" spans="1:13">
      <c r="A5" s="20" t="s">
        <v>42</v>
      </c>
      <c r="B5" s="78">
        <v>9.9404761904761898</v>
      </c>
      <c r="C5" s="78">
        <v>266.66666666666703</v>
      </c>
      <c r="D5" s="78"/>
      <c r="E5" s="78">
        <v>5.6923076923076898</v>
      </c>
      <c r="F5" s="78">
        <v>1.2280701754386001</v>
      </c>
      <c r="G5" s="78">
        <v>14.6666666666667</v>
      </c>
      <c r="M5" s="103" t="s">
        <v>29</v>
      </c>
    </row>
    <row r="6" spans="1:13">
      <c r="A6" s="20" t="s">
        <v>43</v>
      </c>
      <c r="B6" s="78">
        <v>4.6987951807228896</v>
      </c>
      <c r="C6" s="78">
        <v>77.066666666666706</v>
      </c>
      <c r="D6" s="78">
        <v>14.4</v>
      </c>
      <c r="E6" s="78">
        <v>7.4838709677419404</v>
      </c>
      <c r="F6" s="78">
        <v>1.0419580419580401</v>
      </c>
      <c r="G6" s="78">
        <v>8.0948275862069003</v>
      </c>
    </row>
    <row r="7" spans="1:13">
      <c r="A7" s="20" t="s">
        <v>44</v>
      </c>
      <c r="B7" s="78">
        <v>9.9459459459459492</v>
      </c>
      <c r="C7" s="78">
        <v>15.8</v>
      </c>
      <c r="D7" s="78">
        <v>14</v>
      </c>
      <c r="E7" s="78">
        <v>8.8144329896907205</v>
      </c>
      <c r="F7" s="78">
        <v>1.0689655172413799</v>
      </c>
      <c r="G7" s="78">
        <v>13.9425837320574</v>
      </c>
    </row>
    <row r="8" spans="1:13">
      <c r="A8" s="20" t="s">
        <v>45</v>
      </c>
      <c r="B8" s="78">
        <v>8.9230769230769198</v>
      </c>
      <c r="C8" s="78">
        <v>7.6</v>
      </c>
      <c r="D8" s="78">
        <v>6.5</v>
      </c>
      <c r="E8" s="78">
        <v>8.3249999999999993</v>
      </c>
      <c r="F8" s="78">
        <v>1.37037037037037</v>
      </c>
      <c r="G8" s="78">
        <v>19.7765957446809</v>
      </c>
    </row>
    <row r="9" spans="1:13">
      <c r="A9" s="20" t="s">
        <v>46</v>
      </c>
      <c r="B9" s="78">
        <v>6.1034482758620703</v>
      </c>
      <c r="C9" s="78">
        <v>169.75</v>
      </c>
      <c r="D9" s="78">
        <v>7.5</v>
      </c>
      <c r="E9" s="78">
        <v>8.8431372549019596</v>
      </c>
      <c r="F9" s="78">
        <v>1.004</v>
      </c>
      <c r="G9" s="78">
        <v>12.4677419354839</v>
      </c>
    </row>
    <row r="10" spans="1:13">
      <c r="A10" s="84" t="s">
        <v>47</v>
      </c>
      <c r="B10" s="85">
        <v>4</v>
      </c>
      <c r="C10" s="85"/>
      <c r="D10" s="85"/>
      <c r="E10" s="85">
        <v>6.8888888888888902</v>
      </c>
      <c r="F10" s="85">
        <v>1</v>
      </c>
      <c r="G10" s="85">
        <v>11.6666666666667</v>
      </c>
    </row>
    <row r="11" spans="1:13">
      <c r="I11" s="89"/>
    </row>
  </sheetData>
  <hyperlinks>
    <hyperlink ref="M5" location="'Table of Content'!A1" display="Table of Content'!A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workbookViewId="0">
      <selection activeCell="F15" sqref="F15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7.75" style="1" customWidth="1"/>
    <col min="7" max="7" width="5.25" style="1" customWidth="1"/>
    <col min="8" max="11" width="9.125" style="1"/>
  </cols>
  <sheetData>
    <row r="2" spans="1:13">
      <c r="A2" s="2" t="s">
        <v>3</v>
      </c>
    </row>
    <row r="4" spans="1:13">
      <c r="A4" s="81" t="s">
        <v>35</v>
      </c>
      <c r="B4" s="82" t="s">
        <v>36</v>
      </c>
      <c r="C4" s="82" t="s">
        <v>37</v>
      </c>
      <c r="D4" s="82" t="s">
        <v>38</v>
      </c>
      <c r="E4" s="82" t="s">
        <v>39</v>
      </c>
      <c r="F4" s="82" t="s">
        <v>40</v>
      </c>
      <c r="G4" s="82" t="s">
        <v>41</v>
      </c>
      <c r="M4" t="s">
        <v>25</v>
      </c>
    </row>
    <row r="5" spans="1:13">
      <c r="A5" s="20" t="s">
        <v>42</v>
      </c>
      <c r="B5" s="78">
        <v>6.5</v>
      </c>
      <c r="C5" s="78">
        <v>60</v>
      </c>
      <c r="D5" s="78"/>
      <c r="E5" s="78">
        <v>3.2</v>
      </c>
      <c r="F5" s="78">
        <v>1</v>
      </c>
      <c r="G5" s="78">
        <v>11</v>
      </c>
      <c r="M5" s="103" t="s">
        <v>29</v>
      </c>
    </row>
    <row r="6" spans="1:13">
      <c r="A6" s="20" t="s">
        <v>43</v>
      </c>
      <c r="B6" s="78">
        <v>1.6079373290961501</v>
      </c>
      <c r="C6" s="78">
        <v>158.685950413223</v>
      </c>
      <c r="D6" s="78">
        <v>9.6646341463414593</v>
      </c>
      <c r="E6" s="78">
        <v>4.1358024691358004</v>
      </c>
      <c r="F6" s="78">
        <v>1.0835494093921101</v>
      </c>
      <c r="G6" s="78">
        <v>7.3080085806220998</v>
      </c>
    </row>
    <row r="7" spans="1:13">
      <c r="A7" s="20" t="s">
        <v>44</v>
      </c>
      <c r="B7" s="78">
        <v>7</v>
      </c>
      <c r="C7" s="78">
        <v>40</v>
      </c>
      <c r="D7" s="78"/>
      <c r="E7" s="78">
        <v>7.3780487804878003</v>
      </c>
      <c r="F7" s="78">
        <v>1.2105263157894699</v>
      </c>
      <c r="G7" s="78">
        <v>8.75</v>
      </c>
    </row>
    <row r="8" spans="1:13">
      <c r="A8" s="20" t="s">
        <v>45</v>
      </c>
      <c r="B8" s="78">
        <v>2.3333333333333299</v>
      </c>
      <c r="C8" s="78"/>
      <c r="D8" s="78"/>
      <c r="E8" s="78">
        <v>4.6458333333333304</v>
      </c>
      <c r="F8" s="78">
        <v>1.0909090909090899</v>
      </c>
      <c r="G8" s="78">
        <v>5.3684210526315796</v>
      </c>
    </row>
    <row r="9" spans="1:13">
      <c r="A9" s="20" t="s">
        <v>46</v>
      </c>
      <c r="B9" s="78">
        <v>3.1136363636363602</v>
      </c>
      <c r="C9" s="78">
        <v>215.769230769231</v>
      </c>
      <c r="D9" s="78">
        <v>7</v>
      </c>
      <c r="E9" s="78">
        <v>7.5172413793103496</v>
      </c>
      <c r="F9" s="78">
        <v>1.06666666666667</v>
      </c>
      <c r="G9" s="78">
        <v>11.605263157894701</v>
      </c>
    </row>
    <row r="10" spans="1:13">
      <c r="A10" s="84" t="s">
        <v>47</v>
      </c>
      <c r="B10" s="85">
        <v>5</v>
      </c>
      <c r="C10" s="85"/>
      <c r="D10" s="85"/>
      <c r="E10" s="85">
        <v>5.28571428571429</v>
      </c>
      <c r="F10" s="85">
        <v>1.3333333333333299</v>
      </c>
      <c r="G10" s="85">
        <v>5.71428571428571</v>
      </c>
    </row>
  </sheetData>
  <hyperlinks>
    <hyperlink ref="M5" location="'Table of Content'!A1" display="Table of Content'!A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workbookViewId="0">
      <selection activeCell="G10" sqref="G10"/>
    </sheetView>
  </sheetViews>
  <sheetFormatPr defaultColWidth="9" defaultRowHeight="15.75"/>
  <cols>
    <col min="1" max="1" width="25.125" style="1" customWidth="1"/>
    <col min="2" max="2" width="9.375" style="1" customWidth="1"/>
    <col min="3" max="3" width="13.125" style="1" customWidth="1"/>
    <col min="4" max="4" width="11.875" style="1" customWidth="1"/>
    <col min="5" max="5" width="8.125" style="1" customWidth="1"/>
    <col min="6" max="6" width="7.75" style="1" customWidth="1"/>
    <col min="7" max="7" width="5.25" style="1" customWidth="1"/>
    <col min="8" max="9" width="9.125" style="1"/>
  </cols>
  <sheetData>
    <row r="2" spans="1:13">
      <c r="A2" s="2" t="s">
        <v>4</v>
      </c>
    </row>
    <row r="4" spans="1:13">
      <c r="A4" s="81" t="s">
        <v>35</v>
      </c>
      <c r="B4" s="82" t="s">
        <v>36</v>
      </c>
      <c r="C4" s="82" t="s">
        <v>37</v>
      </c>
      <c r="D4" s="82" t="s">
        <v>38</v>
      </c>
      <c r="E4" s="82" t="s">
        <v>39</v>
      </c>
      <c r="F4" s="82" t="s">
        <v>40</v>
      </c>
      <c r="G4" s="82" t="s">
        <v>41</v>
      </c>
      <c r="M4" t="s">
        <v>25</v>
      </c>
    </row>
    <row r="5" spans="1:13">
      <c r="A5" s="20" t="s">
        <v>42</v>
      </c>
      <c r="B5" s="78">
        <v>98.926534823008893</v>
      </c>
      <c r="C5" s="78">
        <v>20.690494537353501</v>
      </c>
      <c r="D5" s="78"/>
      <c r="E5" s="78">
        <v>196.69085223858201</v>
      </c>
      <c r="F5" s="78">
        <v>71.280180947822402</v>
      </c>
      <c r="G5" s="78">
        <v>109.05149648225699</v>
      </c>
      <c r="M5" s="103" t="s">
        <v>29</v>
      </c>
    </row>
    <row r="6" spans="1:13">
      <c r="A6" s="20" t="s">
        <v>43</v>
      </c>
      <c r="B6" s="78">
        <v>111.56445648813801</v>
      </c>
      <c r="C6" s="78">
        <v>39.580659707387298</v>
      </c>
      <c r="D6" s="78">
        <v>72.024997711181598</v>
      </c>
      <c r="E6" s="78">
        <v>82.159050806996305</v>
      </c>
      <c r="F6" s="78">
        <v>89.120748960610598</v>
      </c>
      <c r="G6" s="78">
        <v>59.427910537555299</v>
      </c>
    </row>
    <row r="7" spans="1:13">
      <c r="A7" s="20" t="s">
        <v>44</v>
      </c>
      <c r="B7" s="78">
        <v>129.807421675244</v>
      </c>
      <c r="C7" s="78">
        <v>44.979319095611601</v>
      </c>
      <c r="D7" s="78">
        <v>13.6478786468506</v>
      </c>
      <c r="E7" s="78">
        <v>129.050509100108</v>
      </c>
      <c r="F7" s="78">
        <v>93.140502395300999</v>
      </c>
      <c r="G7" s="78">
        <v>88.540381431009195</v>
      </c>
    </row>
    <row r="8" spans="1:13">
      <c r="A8" s="20" t="s">
        <v>45</v>
      </c>
      <c r="B8" s="78">
        <v>139.990119449909</v>
      </c>
      <c r="C8" s="78">
        <v>204.24293479919399</v>
      </c>
      <c r="D8" s="78">
        <v>103.797626495361</v>
      </c>
      <c r="E8" s="78">
        <v>150.59345660209701</v>
      </c>
      <c r="F8" s="78">
        <v>119.62610935281801</v>
      </c>
      <c r="G8" s="78">
        <v>114.034396357993</v>
      </c>
    </row>
    <row r="9" spans="1:13">
      <c r="A9" s="20" t="s">
        <v>46</v>
      </c>
      <c r="B9" s="78">
        <v>109.429063106405</v>
      </c>
      <c r="C9" s="78">
        <v>42.011725664138801</v>
      </c>
      <c r="D9" s="83">
        <v>122.351189136505</v>
      </c>
      <c r="E9" s="78">
        <v>151.08622346204899</v>
      </c>
      <c r="F9" s="78">
        <v>80.140837099075299</v>
      </c>
      <c r="G9" s="78">
        <v>88.197762558537093</v>
      </c>
    </row>
    <row r="10" spans="1:13">
      <c r="A10" s="84" t="s">
        <v>47</v>
      </c>
      <c r="B10" s="85">
        <v>176.23598225911499</v>
      </c>
      <c r="C10" s="85"/>
      <c r="D10" s="86"/>
      <c r="E10" s="85">
        <v>129.08723619249099</v>
      </c>
      <c r="F10" s="85">
        <v>105.22838810512</v>
      </c>
      <c r="G10" s="85">
        <v>95.968945503234906</v>
      </c>
    </row>
    <row r="13" spans="1:13">
      <c r="C13" s="87"/>
      <c r="D13" s="87"/>
    </row>
  </sheetData>
  <hyperlinks>
    <hyperlink ref="M5" location="'Table of Content'!A1" display="Table of Content'!A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0"/>
  <sheetViews>
    <sheetView workbookViewId="0">
      <selection activeCell="D13" sqref="D13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7.75" style="1" customWidth="1"/>
    <col min="7" max="7" width="5.25" style="1" customWidth="1"/>
    <col min="8" max="8" width="9.125" style="1"/>
  </cols>
  <sheetData>
    <row r="2" spans="1:13">
      <c r="A2" s="2" t="s">
        <v>5</v>
      </c>
    </row>
    <row r="4" spans="1:13">
      <c r="A4" s="81" t="s">
        <v>35</v>
      </c>
      <c r="B4" s="82" t="s">
        <v>36</v>
      </c>
      <c r="C4" s="82" t="s">
        <v>37</v>
      </c>
      <c r="D4" s="82" t="s">
        <v>38</v>
      </c>
      <c r="E4" s="82" t="s">
        <v>39</v>
      </c>
      <c r="F4" s="82" t="s">
        <v>40</v>
      </c>
      <c r="G4" s="82" t="s">
        <v>41</v>
      </c>
      <c r="M4" t="s">
        <v>25</v>
      </c>
    </row>
    <row r="5" spans="1:13">
      <c r="A5" s="20" t="s">
        <v>42</v>
      </c>
      <c r="B5" s="78">
        <v>56.519450187683098</v>
      </c>
      <c r="C5" s="83">
        <v>23.821407318115199</v>
      </c>
      <c r="D5" s="78"/>
      <c r="E5" s="78">
        <v>108.900715128581</v>
      </c>
      <c r="F5" s="78">
        <v>2.1229999065399201</v>
      </c>
      <c r="G5" s="78">
        <v>22.206436276435898</v>
      </c>
      <c r="M5" s="103" t="s">
        <v>29</v>
      </c>
    </row>
    <row r="6" spans="1:13">
      <c r="A6" s="20" t="s">
        <v>43</v>
      </c>
      <c r="B6" s="78">
        <v>20.985435497543499</v>
      </c>
      <c r="C6" s="78">
        <v>17.922015239035598</v>
      </c>
      <c r="D6" s="78">
        <v>36.902694955286499</v>
      </c>
      <c r="E6" s="78">
        <v>43.519405235373803</v>
      </c>
      <c r="F6" s="78">
        <v>14.898303958841399</v>
      </c>
      <c r="G6" s="78">
        <v>12.143813822774099</v>
      </c>
    </row>
    <row r="7" spans="1:13">
      <c r="A7" s="20" t="s">
        <v>44</v>
      </c>
      <c r="B7" s="78">
        <v>61.118867771966102</v>
      </c>
      <c r="C7" s="78">
        <v>9.8883609771728498</v>
      </c>
      <c r="D7" s="83"/>
      <c r="E7" s="78">
        <v>100.431782571281</v>
      </c>
      <c r="F7" s="78">
        <v>93.187006912733395</v>
      </c>
      <c r="G7" s="78">
        <v>77.125453412532806</v>
      </c>
    </row>
    <row r="8" spans="1:13">
      <c r="A8" s="20" t="s">
        <v>45</v>
      </c>
      <c r="B8" s="78">
        <v>124.041374206543</v>
      </c>
      <c r="C8" s="78"/>
      <c r="D8" s="78"/>
      <c r="E8" s="78">
        <v>145.55369091033899</v>
      </c>
      <c r="F8" s="78">
        <v>48.221277258612901</v>
      </c>
      <c r="G8" s="78">
        <v>108.717761742441</v>
      </c>
    </row>
    <row r="9" spans="1:13">
      <c r="A9" s="20" t="s">
        <v>46</v>
      </c>
      <c r="B9" s="78">
        <v>40.440919599749797</v>
      </c>
      <c r="C9" s="78">
        <v>14.3950308744724</v>
      </c>
      <c r="D9" s="78">
        <v>74.282058715820298</v>
      </c>
      <c r="E9" s="78">
        <v>63.746986487816102</v>
      </c>
      <c r="F9" s="78">
        <v>35.389232667287203</v>
      </c>
      <c r="G9" s="78">
        <v>34.5887874239369</v>
      </c>
    </row>
    <row r="10" spans="1:13">
      <c r="A10" s="84" t="s">
        <v>47</v>
      </c>
      <c r="B10" s="85">
        <v>16.853903134663899</v>
      </c>
      <c r="C10" s="85"/>
      <c r="D10" s="85"/>
      <c r="E10" s="85">
        <v>138.343706812177</v>
      </c>
      <c r="F10" s="85">
        <v>25.464727560679101</v>
      </c>
      <c r="G10" s="85">
        <v>40.367235864911798</v>
      </c>
    </row>
  </sheetData>
  <hyperlinks>
    <hyperlink ref="M5" location="'Table of Content'!A1" display="Table of Content'!A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0"/>
  <sheetViews>
    <sheetView workbookViewId="0">
      <selection activeCell="A12" sqref="A12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5.25" style="1" customWidth="1"/>
    <col min="7" max="7" width="9.125" style="1"/>
  </cols>
  <sheetData>
    <row r="2" spans="1:12">
      <c r="A2" s="2" t="s">
        <v>6</v>
      </c>
    </row>
    <row r="4" spans="1:12">
      <c r="A4" s="18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41</v>
      </c>
      <c r="L4" t="s">
        <v>25</v>
      </c>
    </row>
    <row r="5" spans="1:12">
      <c r="A5" s="20" t="s">
        <v>42</v>
      </c>
      <c r="B5" s="78">
        <v>7.9029322548028302</v>
      </c>
      <c r="C5" s="78">
        <v>281.34693877551001</v>
      </c>
      <c r="D5" s="78">
        <v>42.56</v>
      </c>
      <c r="E5" s="78">
        <v>10.964285714285699</v>
      </c>
      <c r="F5" s="78">
        <v>13.5742574257426</v>
      </c>
      <c r="L5" s="103" t="s">
        <v>29</v>
      </c>
    </row>
    <row r="6" spans="1:12">
      <c r="A6" s="20" t="s">
        <v>43</v>
      </c>
      <c r="B6" s="78">
        <v>7.7632058287795997</v>
      </c>
      <c r="C6" s="78">
        <v>90.1666666666667</v>
      </c>
      <c r="D6" s="78">
        <v>18.3125</v>
      </c>
      <c r="E6" s="78">
        <v>10.5573770491803</v>
      </c>
      <c r="F6" s="78">
        <v>10.5844155844156</v>
      </c>
    </row>
    <row r="7" spans="1:12">
      <c r="A7" s="20" t="s">
        <v>44</v>
      </c>
      <c r="B7" s="78">
        <v>12.177419354838699</v>
      </c>
      <c r="C7" s="78">
        <v>317.20408163265301</v>
      </c>
      <c r="D7" s="78">
        <v>79.3333333333333</v>
      </c>
      <c r="E7" s="78">
        <v>16.5945945945946</v>
      </c>
      <c r="F7" s="78">
        <v>20.845454545454501</v>
      </c>
    </row>
    <row r="8" spans="1:12">
      <c r="A8" s="20" t="s">
        <v>45</v>
      </c>
      <c r="B8" s="78">
        <v>14.45</v>
      </c>
      <c r="C8" s="78">
        <v>323.27272727272702</v>
      </c>
      <c r="D8" s="78"/>
      <c r="E8" s="78">
        <v>25.5</v>
      </c>
      <c r="F8" s="78">
        <v>28.112359550561798</v>
      </c>
    </row>
    <row r="9" spans="1:12">
      <c r="A9" s="20" t="s">
        <v>46</v>
      </c>
      <c r="B9" s="78">
        <v>11.3204868154158</v>
      </c>
      <c r="C9" s="78">
        <v>196.12</v>
      </c>
      <c r="D9" s="78">
        <v>7</v>
      </c>
      <c r="E9" s="78">
        <v>14.295454545454501</v>
      </c>
      <c r="F9" s="78">
        <v>14.442307692307701</v>
      </c>
    </row>
    <row r="10" spans="1:12">
      <c r="A10" s="75" t="s">
        <v>47</v>
      </c>
      <c r="B10" s="79">
        <v>14.113636363636401</v>
      </c>
      <c r="C10" s="79">
        <v>7</v>
      </c>
      <c r="D10" s="80"/>
      <c r="E10" s="79">
        <v>15.181818181818199</v>
      </c>
      <c r="F10" s="79">
        <v>21.864864864864899</v>
      </c>
    </row>
  </sheetData>
  <hyperlinks>
    <hyperlink ref="L5" location="'Table of Content'!A1" display="Table of Content'!A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6"/>
  <sheetViews>
    <sheetView workbookViewId="0">
      <selection activeCell="H17" sqref="H17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5.25" style="1" customWidth="1"/>
    <col min="7" max="8" width="9.125" style="1"/>
  </cols>
  <sheetData>
    <row r="2" spans="1:12">
      <c r="A2" s="2" t="s">
        <v>7</v>
      </c>
    </row>
    <row r="4" spans="1:12">
      <c r="A4" s="18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41</v>
      </c>
      <c r="L4" t="s">
        <v>25</v>
      </c>
    </row>
    <row r="5" spans="1:12">
      <c r="A5" s="20" t="s">
        <v>43</v>
      </c>
      <c r="B5" s="78">
        <v>6.8004187491557504</v>
      </c>
      <c r="C5" s="78">
        <v>129</v>
      </c>
      <c r="D5" s="78">
        <v>42.602678571428598</v>
      </c>
      <c r="E5" s="78">
        <v>5.6449704142011798</v>
      </c>
      <c r="F5" s="78">
        <v>11.684313088665199</v>
      </c>
    </row>
    <row r="6" spans="1:12">
      <c r="A6" s="75" t="s">
        <v>46</v>
      </c>
      <c r="B6" s="79">
        <v>5.3214285714285703</v>
      </c>
      <c r="C6" s="79"/>
      <c r="D6" s="79"/>
      <c r="E6" s="80"/>
      <c r="F6" s="79">
        <v>24.6666666666667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10"/>
  <sheetViews>
    <sheetView workbookViewId="0">
      <selection activeCell="J12" sqref="J12"/>
    </sheetView>
  </sheetViews>
  <sheetFormatPr defaultColWidth="9" defaultRowHeight="15.75"/>
  <cols>
    <col min="1" max="1" width="25.125" style="1" customWidth="1"/>
    <col min="2" max="2" width="9.375" style="1" customWidth="1"/>
    <col min="3" max="3" width="10.25" style="1" customWidth="1"/>
    <col min="4" max="4" width="7.25" style="1" customWidth="1"/>
    <col min="5" max="5" width="8.125" style="1" customWidth="1"/>
    <col min="6" max="6" width="5.25" style="1" customWidth="1"/>
    <col min="7" max="7" width="9.125" style="1"/>
  </cols>
  <sheetData>
    <row r="2" spans="1:12">
      <c r="A2" s="2" t="s">
        <v>8</v>
      </c>
    </row>
    <row r="4" spans="1:12">
      <c r="A4" s="18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41</v>
      </c>
      <c r="L4" t="s">
        <v>25</v>
      </c>
    </row>
    <row r="5" spans="1:12">
      <c r="A5" s="20" t="s">
        <v>42</v>
      </c>
      <c r="B5" s="78">
        <v>107.04223417874201</v>
      </c>
      <c r="C5" s="78">
        <v>31.458318542461001</v>
      </c>
      <c r="D5" s="78">
        <v>163.98888690829301</v>
      </c>
      <c r="E5" s="78">
        <v>192.58181938670899</v>
      </c>
      <c r="F5" s="78">
        <v>120.895236893456</v>
      </c>
      <c r="L5" s="103" t="s">
        <v>29</v>
      </c>
    </row>
    <row r="6" spans="1:12">
      <c r="A6" s="20" t="s">
        <v>43</v>
      </c>
      <c r="B6" s="78">
        <v>100.447731930484</v>
      </c>
      <c r="C6" s="78">
        <v>45.313696662584903</v>
      </c>
      <c r="D6" s="78">
        <v>131.594350636005</v>
      </c>
      <c r="E6" s="78">
        <v>113.546574283819</v>
      </c>
      <c r="F6" s="78">
        <v>57.720657634580299</v>
      </c>
    </row>
    <row r="7" spans="1:12">
      <c r="A7" s="20" t="s">
        <v>44</v>
      </c>
      <c r="B7" s="78">
        <v>153.38466041462999</v>
      </c>
      <c r="C7" s="78">
        <v>40.724846730426897</v>
      </c>
      <c r="D7" s="78">
        <v>111.417943636576</v>
      </c>
      <c r="E7" s="78">
        <v>134.31747307648499</v>
      </c>
      <c r="F7" s="78">
        <v>76.762446113066204</v>
      </c>
    </row>
    <row r="8" spans="1:12">
      <c r="A8" s="20" t="s">
        <v>45</v>
      </c>
      <c r="B8" s="78">
        <v>154.26057626605001</v>
      </c>
      <c r="C8" s="78">
        <v>42.971479318358703</v>
      </c>
      <c r="D8" s="78"/>
      <c r="E8" s="78">
        <v>72.452217817306504</v>
      </c>
      <c r="F8" s="78">
        <v>70.783722588185498</v>
      </c>
    </row>
    <row r="9" spans="1:12">
      <c r="A9" s="20" t="s">
        <v>46</v>
      </c>
      <c r="B9" s="78">
        <v>111.817467735457</v>
      </c>
      <c r="C9" s="78">
        <v>24.233708553314202</v>
      </c>
      <c r="D9" s="78">
        <v>248.57144165039099</v>
      </c>
      <c r="E9" s="78">
        <v>127.347419045188</v>
      </c>
      <c r="F9" s="78">
        <v>80.093206774729893</v>
      </c>
    </row>
    <row r="10" spans="1:12">
      <c r="A10" s="75" t="s">
        <v>47</v>
      </c>
      <c r="B10" s="79">
        <v>114.286852611737</v>
      </c>
      <c r="C10" s="79">
        <v>7.1428570747375497</v>
      </c>
      <c r="D10" s="80"/>
      <c r="E10" s="79">
        <v>178.53343235362701</v>
      </c>
      <c r="F10" s="79">
        <v>109.932711137308</v>
      </c>
    </row>
  </sheetData>
  <hyperlinks>
    <hyperlink ref="L5" location="'Table of Content'!A1" display="Table of Content'!A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26</vt:i4>
      </vt:variant>
    </vt:vector>
  </HeadingPairs>
  <TitlesOfParts>
    <vt:vector size="51" baseType="lpstr">
      <vt:lpstr>Table of 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D1</vt:lpstr>
      <vt:lpstr>'Table 10'!_ftn1</vt:lpstr>
      <vt:lpstr>'Table 10'!_ftnref1</vt:lpstr>
      <vt:lpstr>'Table 1'!_Ref485812235</vt:lpstr>
      <vt:lpstr>'Table 2'!_Ref485876940</vt:lpstr>
      <vt:lpstr>'Table 10'!_Ref486406266</vt:lpstr>
      <vt:lpstr>'Table 4'!_Ref496868177</vt:lpstr>
      <vt:lpstr>'Table 13'!_Ref496877834</vt:lpstr>
      <vt:lpstr>'Table 22'!_Toc149054376</vt:lpstr>
      <vt:lpstr>'Table 3'!_Toc162258886</vt:lpstr>
      <vt:lpstr>'Table 5'!_Toc162258888</vt:lpstr>
      <vt:lpstr>'Table 6'!_Toc162258889</vt:lpstr>
      <vt:lpstr>'Table 7'!_Toc162258890</vt:lpstr>
      <vt:lpstr>'Table 8'!_Toc162258891</vt:lpstr>
      <vt:lpstr>'Table 9'!_Toc162258892</vt:lpstr>
      <vt:lpstr>'Table 11'!_Toc162258894</vt:lpstr>
      <vt:lpstr>'Table 12'!_Toc162258895</vt:lpstr>
      <vt:lpstr>'Table 14'!_Toc162258897</vt:lpstr>
      <vt:lpstr>'Table 15'!_Toc162258898</vt:lpstr>
      <vt:lpstr>'Table 16'!_Toc162258899</vt:lpstr>
      <vt:lpstr>'Table 17'!_Toc162258900</vt:lpstr>
      <vt:lpstr>'Table 18'!_Toc162258901</vt:lpstr>
      <vt:lpstr>'Table 19'!_Toc162258902</vt:lpstr>
      <vt:lpstr>'Table 20'!_Toc162258903</vt:lpstr>
      <vt:lpstr>'Table 21'!_Toc162258904</vt:lpstr>
      <vt:lpstr>'Table 23'!_Toc162258906</vt:lpstr>
      <vt:lpstr>'Table 20'!OLE_LINK2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2024-04-05T07:16:00Z</dcterms:created>
  <dcterms:modified xsi:type="dcterms:W3CDTF">2025-03-28T10:32:23Z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1CBCFDBA2CC54ACCA6CDBBA71950721A_13</vt:lpwstr>
  </property>
  <property fmtid="{D5CDD505-2E9C-101B-9397-08002B2CF9AE}" pid="3" name="KSOProductBuildVer">
    <vt:lpwstr>1033-12.2.0.20326</vt:lpwstr>
  </property>
</Properties>
</file>