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D:\EICVs\EICV7_Docs\03.EICV7_Data_Analysis\8FinalTables\VUP\Final_Docs\"/>
    </mc:Choice>
  </mc:AlternateContent>
  <xr:revisionPtr revIDLastSave="0" documentId="13_ncr:1_{0C6C6767-B83F-4EC3-923B-D5E9CC317274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List of Tables" sheetId="36" r:id="rId1"/>
    <sheet name="Table 2.1" sheetId="4" r:id="rId2"/>
    <sheet name="Table 2.2" sheetId="5" r:id="rId3"/>
    <sheet name="Table 2.3" sheetId="6" r:id="rId4"/>
    <sheet name="Table 2.4" sheetId="7" r:id="rId5"/>
    <sheet name="Table 2.5" sheetId="8" r:id="rId6"/>
    <sheet name="Table 3.1" sheetId="9" r:id="rId7"/>
    <sheet name="Table 3.2" sheetId="10" r:id="rId8"/>
    <sheet name="Table 3.3" sheetId="11" r:id="rId9"/>
    <sheet name="Table 3.4" sheetId="12" r:id="rId10"/>
    <sheet name="Table 3.5" sheetId="13" r:id="rId11"/>
    <sheet name="Table 3.6" sheetId="14" r:id="rId12"/>
    <sheet name="Table 3.7" sheetId="15" r:id="rId13"/>
    <sheet name="Table 3.8" sheetId="16" r:id="rId14"/>
    <sheet name="Table 3.9" sheetId="17" r:id="rId15"/>
    <sheet name="Table 4.1" sheetId="18" r:id="rId16"/>
    <sheet name="Table 4.2" sheetId="19" r:id="rId17"/>
    <sheet name="Table 4.3" sheetId="20" r:id="rId18"/>
    <sheet name="Table 4.4" sheetId="21" r:id="rId19"/>
    <sheet name="Table 4.5" sheetId="22" r:id="rId20"/>
    <sheet name="Table 4.6" sheetId="23" r:id="rId21"/>
    <sheet name="Table 4.7" sheetId="24" r:id="rId22"/>
    <sheet name="Table 4.8" sheetId="25" r:id="rId23"/>
    <sheet name="Table 4.9" sheetId="26" r:id="rId24"/>
    <sheet name="Table 4.10" sheetId="27" r:id="rId25"/>
    <sheet name="Table 4.11" sheetId="28" r:id="rId26"/>
    <sheet name="Table 4.12" sheetId="29" r:id="rId27"/>
    <sheet name="Table 4.13" sheetId="30" r:id="rId28"/>
    <sheet name="Table 4.14" sheetId="31" r:id="rId29"/>
    <sheet name="Table 4.15" sheetId="32" r:id="rId30"/>
    <sheet name="Table 4.16" sheetId="33" r:id="rId31"/>
    <sheet name="Table 4.17" sheetId="34" r:id="rId32"/>
    <sheet name="Table 4.18" sheetId="35" r:id="rId33"/>
    <sheet name="Table_A.1" sheetId="39" r:id="rId34"/>
    <sheet name="Table_A.2" sheetId="40" r:id="rId35"/>
    <sheet name="Table_A.3" sheetId="41" r:id="rId36"/>
    <sheet name="Table_A.4" sheetId="42" r:id="rId37"/>
    <sheet name="Table_A.5" sheetId="43" r:id="rId38"/>
    <sheet name="Table_A.6" sheetId="44" r:id="rId39"/>
    <sheet name="Table_A.7" sheetId="45" r:id="rId40"/>
    <sheet name="Table_A.8" sheetId="46" r:id="rId41"/>
    <sheet name="Table_A.9" sheetId="47" r:id="rId42"/>
    <sheet name="Table_A.10" sheetId="48" r:id="rId43"/>
    <sheet name="Table_A.11" sheetId="49" r:id="rId44"/>
  </sheets>
  <definedNames>
    <definedName name="_Toc201748583" localSheetId="0">'List of Tables'!$B$43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49" l="1"/>
  <c r="A1" i="48"/>
  <c r="A1" i="47"/>
  <c r="A1" i="46"/>
  <c r="A1" i="45"/>
  <c r="A1" i="44"/>
  <c r="A1" i="43"/>
  <c r="A1" i="42"/>
  <c r="A1" i="41"/>
  <c r="A1" i="40"/>
  <c r="A1" i="39"/>
  <c r="A1" i="35"/>
  <c r="A1" i="34"/>
  <c r="A1" i="33"/>
  <c r="A1" i="32"/>
  <c r="A1" i="31"/>
  <c r="A1" i="30"/>
  <c r="A1" i="29"/>
  <c r="A1" i="28"/>
  <c r="A1" i="27"/>
  <c r="A1" i="26"/>
  <c r="A1" i="25"/>
  <c r="A1" i="24"/>
  <c r="A1" i="23"/>
  <c r="A1" i="22"/>
  <c r="A1" i="21"/>
  <c r="A1" i="20"/>
  <c r="A1" i="19"/>
  <c r="A1" i="18"/>
  <c r="A1" i="17"/>
  <c r="A1" i="16"/>
  <c r="A1" i="15"/>
  <c r="A1" i="14"/>
  <c r="A1" i="13"/>
  <c r="A1" i="12"/>
  <c r="A1" i="11"/>
  <c r="A1" i="10"/>
  <c r="A1" i="9"/>
  <c r="A1" i="6"/>
  <c r="A1" i="5"/>
  <c r="A1" i="4"/>
  <c r="B54" i="36"/>
  <c r="B53" i="36"/>
  <c r="B52" i="36"/>
  <c r="B51" i="36"/>
  <c r="B50" i="36"/>
  <c r="B49" i="36"/>
  <c r="B46" i="36"/>
  <c r="B45" i="36"/>
  <c r="B44" i="36"/>
  <c r="B10" i="36" l="1"/>
  <c r="A1" i="7"/>
  <c r="A1" i="8"/>
  <c r="B42" i="36"/>
  <c r="B41" i="36"/>
  <c r="B40" i="36"/>
  <c r="B39" i="36"/>
  <c r="B38" i="36"/>
  <c r="B37" i="36"/>
  <c r="B35" i="36"/>
  <c r="B34" i="36"/>
  <c r="B33" i="36"/>
  <c r="B31" i="36"/>
  <c r="B30" i="36"/>
  <c r="B29" i="36"/>
  <c r="B27" i="36"/>
  <c r="B26" i="36"/>
  <c r="B25" i="36"/>
  <c r="B23" i="36"/>
  <c r="B22" i="36"/>
  <c r="B21" i="36"/>
  <c r="B18" i="36"/>
  <c r="B17" i="36"/>
  <c r="B16" i="36"/>
  <c r="B15" i="36"/>
  <c r="B14" i="36"/>
  <c r="B13" i="36"/>
  <c r="B12" i="36"/>
  <c r="B11" i="36"/>
  <c r="B8" i="36"/>
  <c r="B7" i="36"/>
  <c r="B6" i="36"/>
  <c r="B5" i="36"/>
  <c r="B4" i="3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Claude Nzabonimpa</author>
  </authors>
  <commentList>
    <comment ref="B34" authorId="0" shapeId="0" xr:uid="{00000000-0006-0000-0B00-000003000000}">
      <text>
        <r>
          <rPr>
            <sz val="9"/>
            <color indexed="81"/>
            <rFont val="Tahoma"/>
            <family val="2"/>
          </rPr>
          <t>It shows how many people depend on every 100 working-age people to support them.</t>
        </r>
      </text>
    </comment>
  </commentList>
</comments>
</file>

<file path=xl/sharedStrings.xml><?xml version="1.0" encoding="utf-8"?>
<sst xmlns="http://schemas.openxmlformats.org/spreadsheetml/2006/main" count="986" uniqueCount="362">
  <si>
    <t>NSDS</t>
  </si>
  <si>
    <t>Total</t>
  </si>
  <si>
    <t>CV</t>
  </si>
  <si>
    <t>Rural</t>
  </si>
  <si>
    <t>Rwanda</t>
  </si>
  <si>
    <t xml:space="preserve">Urban </t>
  </si>
  <si>
    <t>Q1</t>
  </si>
  <si>
    <t>Q2</t>
  </si>
  <si>
    <t>Q3</t>
  </si>
  <si>
    <t>Q4</t>
  </si>
  <si>
    <t>Q5</t>
  </si>
  <si>
    <t>Extremely poor</t>
  </si>
  <si>
    <t>Dependency ratio</t>
  </si>
  <si>
    <t>Wall with cement</t>
  </si>
  <si>
    <t xml:space="preserve">Livestock/poultry </t>
  </si>
  <si>
    <t>Any disabled member</t>
  </si>
  <si>
    <t>No adult males</t>
  </si>
  <si>
    <t>2008-2017</t>
  </si>
  <si>
    <t>2018-2020</t>
  </si>
  <si>
    <t>2021-2024</t>
  </si>
  <si>
    <t>Non-poor</t>
  </si>
  <si>
    <t>Umurenge Sacco</t>
  </si>
  <si>
    <t>Momo/Airtel Money</t>
  </si>
  <si>
    <t xml:space="preserve">Yes </t>
  </si>
  <si>
    <t>No</t>
  </si>
  <si>
    <t>Buy food</t>
  </si>
  <si>
    <t xml:space="preserve">Buy clothes </t>
  </si>
  <si>
    <t xml:space="preserve">Buy durables </t>
  </si>
  <si>
    <t xml:space="preserve">Pay health/medical expenses </t>
  </si>
  <si>
    <t>Buy animals</t>
  </si>
  <si>
    <t>Invest in business</t>
  </si>
  <si>
    <t>Invest in farming</t>
  </si>
  <si>
    <t>Improve dwelling</t>
  </si>
  <si>
    <t>Saving in sacco or tontine</t>
  </si>
  <si>
    <t>Saving in Ejoheza</t>
  </si>
  <si>
    <t xml:space="preserve">On time </t>
  </si>
  <si>
    <t>Average daily salary</t>
  </si>
  <si>
    <t xml:space="preserve">No </t>
  </si>
  <si>
    <t>Labor based ePW</t>
  </si>
  <si>
    <t>Homebased ECD</t>
  </si>
  <si>
    <t>Poverty status</t>
  </si>
  <si>
    <t>EICV7</t>
  </si>
  <si>
    <t>Area of residence</t>
  </si>
  <si>
    <t xml:space="preserve">Province </t>
  </si>
  <si>
    <t>% of HHs across  components</t>
  </si>
  <si>
    <t>Population</t>
  </si>
  <si>
    <t xml:space="preserve">Household </t>
  </si>
  <si>
    <t>% of population across  components</t>
  </si>
  <si>
    <t xml:space="preserve">Year of joining the program </t>
  </si>
  <si>
    <t>City of Kigali</t>
  </si>
  <si>
    <t>Southern</t>
  </si>
  <si>
    <t xml:space="preserve">Western </t>
  </si>
  <si>
    <t xml:space="preserve">Northern </t>
  </si>
  <si>
    <t xml:space="preserve">Eastern </t>
  </si>
  <si>
    <t xml:space="preserve">Estimate </t>
  </si>
  <si>
    <t>Direct Support</t>
  </si>
  <si>
    <t>Classic Public Work</t>
  </si>
  <si>
    <t>Expanded Public Work</t>
  </si>
  <si>
    <t>Financial Services</t>
  </si>
  <si>
    <t>Asset Transfers</t>
  </si>
  <si>
    <t>Skills Development</t>
  </si>
  <si>
    <t>Std. error</t>
  </si>
  <si>
    <t xml:space="preserve">CHAPTER 3: Social Economic Characteristics of VUP beneficiaries </t>
  </si>
  <si>
    <t xml:space="preserve">VUP components </t>
  </si>
  <si>
    <t>Moderately poor</t>
  </si>
  <si>
    <t>Sex  of HH-Head</t>
  </si>
  <si>
    <t>Age of HH-Head</t>
  </si>
  <si>
    <t>Education level of HH-Head</t>
  </si>
  <si>
    <t>Marital status of HH-Head</t>
  </si>
  <si>
    <t>Avg. HH-size</t>
  </si>
  <si>
    <t>1-2 People</t>
  </si>
  <si>
    <t>3-5 People</t>
  </si>
  <si>
    <t>6-8 People</t>
  </si>
  <si>
    <t>8+ People</t>
  </si>
  <si>
    <t>Household members' characteristics</t>
  </si>
  <si>
    <t>Improved drinking water source</t>
  </si>
  <si>
    <t>Unshared improved sanitation</t>
  </si>
  <si>
    <t>Electricity connection (Grid and solar power)</t>
  </si>
  <si>
    <t>Dispersed/ Isolated housing</t>
  </si>
  <si>
    <t>Spontaneous / informal/ unplanned housing</t>
  </si>
  <si>
    <t>High cost of connection fee/ installation equipment</t>
  </si>
  <si>
    <t>Dwelling inappropriate for connection</t>
  </si>
  <si>
    <t>Service unavailable (No grid line in the area)</t>
  </si>
  <si>
    <t>Reasons for not being connected to grid and solar power</t>
  </si>
  <si>
    <t>Firewood</t>
  </si>
  <si>
    <t>Other types of cooking fuels</t>
  </si>
  <si>
    <t xml:space="preserve">Type of cooking fuels  </t>
  </si>
  <si>
    <t>Clean cooking fuels</t>
  </si>
  <si>
    <t>Charcoal</t>
  </si>
  <si>
    <t>unprotected spring/well</t>
  </si>
  <si>
    <t>Surface water</t>
  </si>
  <si>
    <t>Pit latrine without constructed solid slab</t>
  </si>
  <si>
    <t>Open defecation/no toilet facility</t>
  </si>
  <si>
    <t>Food market</t>
  </si>
  <si>
    <t>Other sources of energy for lighting</t>
  </si>
  <si>
    <t xml:space="preserve">Electricity connectivity </t>
  </si>
  <si>
    <t xml:space="preserve">Source of energy for lighting </t>
  </si>
  <si>
    <t>Improved sanitation (shared or not)</t>
  </si>
  <si>
    <t>Traditional  lantern/Firewood</t>
  </si>
  <si>
    <t>Source: National Institute of Statistics of Rwanda (NISR), EICV7.</t>
  </si>
  <si>
    <t>Charcoal /Fire stove</t>
  </si>
  <si>
    <t xml:space="preserve">Traditional stove/Three stone </t>
  </si>
  <si>
    <t>Efficiency stove</t>
  </si>
  <si>
    <t xml:space="preserve">Type of cooking stoves </t>
  </si>
  <si>
    <t>Location of cooking stove installation</t>
  </si>
  <si>
    <t>In dwelling, in a sleeping area</t>
  </si>
  <si>
    <t>In a separate dwelling</t>
  </si>
  <si>
    <t>Outdoors</t>
  </si>
  <si>
    <t>Other cooking places</t>
  </si>
  <si>
    <t>Radio</t>
  </si>
  <si>
    <t>Mobile phone</t>
  </si>
  <si>
    <t>TV Set</t>
  </si>
  <si>
    <t>Bicycle</t>
  </si>
  <si>
    <t>Smart phone</t>
  </si>
  <si>
    <t>CHAPTER 4: VUP component analysis</t>
  </si>
  <si>
    <t>Type of habitat</t>
  </si>
  <si>
    <t>Type of drinking water</t>
  </si>
  <si>
    <t>Type of toilet facility</t>
  </si>
  <si>
    <t>Metal sheets</t>
  </si>
  <si>
    <t>House flooring construction materials</t>
  </si>
  <si>
    <t>House Wall construction materials</t>
  </si>
  <si>
    <t>House roofing construction materials</t>
  </si>
  <si>
    <t>Wall without cement</t>
  </si>
  <si>
    <t>Health facilities in general</t>
  </si>
  <si>
    <t>Health centre</t>
  </si>
  <si>
    <t xml:space="preserve">Health post </t>
  </si>
  <si>
    <t xml:space="preserve">District hospital </t>
  </si>
  <si>
    <t>% of households owning at least one :</t>
  </si>
  <si>
    <t xml:space="preserve">Health Insurance </t>
  </si>
  <si>
    <t xml:space="preserve">Population with health Insurance </t>
  </si>
  <si>
    <t>Value of payment in RWF per HH</t>
  </si>
  <si>
    <t>11 to 20 days</t>
  </si>
  <si>
    <t xml:space="preserve"> 1 to 10 days delay</t>
  </si>
  <si>
    <t>More than 20 days</t>
  </si>
  <si>
    <t xml:space="preserve">Payment channel </t>
  </si>
  <si>
    <t>Receipt of full payment for all work done in the last 12 months</t>
  </si>
  <si>
    <t>Less than 6 months</t>
  </si>
  <si>
    <t xml:space="preserve">12 Months </t>
  </si>
  <si>
    <t>Number of months worked  in the last 12 months</t>
  </si>
  <si>
    <t xml:space="preserve">Avg. nber of months worked  </t>
  </si>
  <si>
    <t>6 to 11 Months</t>
  </si>
  <si>
    <t>Average of the last salary</t>
  </si>
  <si>
    <t>Salary earned from the program in RWF per HH</t>
  </si>
  <si>
    <t xml:space="preserve">Type of expanded public work </t>
  </si>
  <si>
    <t xml:space="preserve">Average monthly salary from the last  participation </t>
  </si>
  <si>
    <t>Average total salary received from ePW in the last 12 months</t>
  </si>
  <si>
    <t>Average amount received from DS in the last 12 months</t>
  </si>
  <si>
    <t>Pregnant but now gave birth</t>
  </si>
  <si>
    <t>Pregnant and still pregnant</t>
  </si>
  <si>
    <t>Mother/Carer of a younger child under 2 years</t>
  </si>
  <si>
    <t>One-Visit</t>
  </si>
  <si>
    <t>Two-visits</t>
  </si>
  <si>
    <t>Three-visits</t>
  </si>
  <si>
    <t xml:space="preserve"> No-visit</t>
  </si>
  <si>
    <t>More than two-visits</t>
  </si>
  <si>
    <t>One-Two_visits</t>
  </si>
  <si>
    <t>Five-Six_visits</t>
  </si>
  <si>
    <t>Three-Four_visits</t>
  </si>
  <si>
    <t>More than six_visits</t>
  </si>
  <si>
    <t>Period of enrollment</t>
  </si>
  <si>
    <t>Beneficiary status during enrollment in the program</t>
  </si>
  <si>
    <t>Nber of  ANC visits attended during pregnancy (Those who gave birth after enrollment)</t>
  </si>
  <si>
    <t xml:space="preserve">Nber of  PNC visits attended for a child (0-6 weeks) </t>
  </si>
  <si>
    <t>One-Quarter</t>
  </si>
  <si>
    <t>Two-Quarters</t>
  </si>
  <si>
    <t>Three-Quarters</t>
  </si>
  <si>
    <t>Four-Quarters</t>
  </si>
  <si>
    <t>Less than 25,000 Rwf</t>
  </si>
  <si>
    <t xml:space="preserve">25,000-30,000 Rwf </t>
  </si>
  <si>
    <t>More than 30,000 Rwf</t>
  </si>
  <si>
    <t>Method of receiving the recent DS</t>
  </si>
  <si>
    <t>Nber of  Height-for-Age measurement visits attended for children aged 18-24 months</t>
  </si>
  <si>
    <t xml:space="preserve">Loan approval status </t>
  </si>
  <si>
    <t>Approved</t>
  </si>
  <si>
    <t>Not approved</t>
  </si>
  <si>
    <t>Still waiting</t>
  </si>
  <si>
    <t>Yes</t>
  </si>
  <si>
    <t>Individual</t>
  </si>
  <si>
    <t>Group</t>
  </si>
  <si>
    <t xml:space="preserve">Type of financial loan </t>
  </si>
  <si>
    <t xml:space="preserve"> 50,001-100,000 Rwf</t>
  </si>
  <si>
    <t>100,001-200,000 Rwf</t>
  </si>
  <si>
    <t>More than 200,000 Rwf</t>
  </si>
  <si>
    <t>50,001-100,000 Rwf</t>
  </si>
  <si>
    <t>Less or equal to 50,000  Rwf</t>
  </si>
  <si>
    <t>Less or equal to 50,000 Rwf</t>
  </si>
  <si>
    <t>Less than 100,000 Rwf</t>
  </si>
  <si>
    <t>More than 100,000 Rwf</t>
  </si>
  <si>
    <t>Approval of the total requested loan</t>
  </si>
  <si>
    <t>Main project activity planned for the loan</t>
  </si>
  <si>
    <t xml:space="preserve">Type of project implemented after receiving the loan </t>
  </si>
  <si>
    <t>Poultry keeping</t>
  </si>
  <si>
    <t>Business/Trade</t>
  </si>
  <si>
    <t>Handcraft (Tailoring, Carpentry and other professions)</t>
  </si>
  <si>
    <t>Buying livestock</t>
  </si>
  <si>
    <t>Others</t>
  </si>
  <si>
    <t>Investing in farming</t>
  </si>
  <si>
    <t xml:space="preserve">Planned project \ Implemented project after receiving the loan </t>
  </si>
  <si>
    <t>Table 2.4:  Distribution (%) of  VUP beneficiaries by year of enrollment according to program/component (EICV7)</t>
  </si>
  <si>
    <t>Business /Trade</t>
  </si>
  <si>
    <t>Nber of quarters NSDS support was received in  last 12 months</t>
  </si>
  <si>
    <t>Table 2.1:  Distribution (count) of  population in households benefiting from VUP programs by area of residence and province (EICV7)</t>
  </si>
  <si>
    <t xml:space="preserve">Households in VUP programs </t>
  </si>
  <si>
    <t xml:space="preserve">Pop. in  HHs benefiting from VUP programs </t>
  </si>
  <si>
    <t>VUP Components</t>
  </si>
  <si>
    <t>4.1:   Direct support Component (DS)</t>
  </si>
  <si>
    <t>4.2:   Classic public work (CPW)</t>
  </si>
  <si>
    <t>4.3:   Expanded public works (ePW)</t>
  </si>
  <si>
    <t>4.4:  Nutrition Sensitive Direct Support  (NSDS)</t>
  </si>
  <si>
    <t>4.5:   Financial Services (FS)</t>
  </si>
  <si>
    <t xml:space="preserve">CHAPTER 2: Participation in VUP program </t>
  </si>
  <si>
    <t>Business/ Trade</t>
  </si>
  <si>
    <t>Nber of HHs across  components</t>
  </si>
  <si>
    <t>Nber of population across  components</t>
  </si>
  <si>
    <t>Table 4.8: Distribution (%) of HHs in the ePW program by paid amount,  payment channel, and timeliness according to poverty status</t>
  </si>
  <si>
    <t>List of Tables for the EICV7 VUP Thematic Report</t>
  </si>
  <si>
    <t>-</t>
  </si>
  <si>
    <t xml:space="preserve">Table 4.15: Distribution (%) of the population benefiting from the FS program by planned vs. implemented loan-funded project activities </t>
  </si>
  <si>
    <t>Source: National Institute of Statistics of Rwanda (NISR), EICV7. Base population: Individuals involved in FS program.</t>
  </si>
  <si>
    <r>
      <t xml:space="preserve">Table 4.17: Distribution (%) of the population in </t>
    </r>
    <r>
      <rPr>
        <b/>
        <sz val="10"/>
        <color rgb="FFC00000"/>
        <rFont val="Arial"/>
        <family val="2"/>
      </rPr>
      <t>moderately poor</t>
    </r>
    <r>
      <rPr>
        <b/>
        <sz val="10"/>
        <color rgb="FF3810E0"/>
        <rFont val="Arial"/>
        <family val="2"/>
      </rPr>
      <t xml:space="preserve"> households benefiting from the FS program by planned vs. implemented loan-funded project activities</t>
    </r>
  </si>
  <si>
    <t xml:space="preserve">Moderately Poor  </t>
  </si>
  <si>
    <t xml:space="preserve">2021 and earlier </t>
  </si>
  <si>
    <t xml:space="preserve">Table 4.14: Distribution (%) of the population benefiting from the FS program by poverty status,  according to the main project activity planned for the loan and implemented project </t>
  </si>
  <si>
    <t>Table 4.13: Distribution (%) of the population benefiting from the FS program by enrollment period, loan approval, loan type, and loan amount according to poverty status</t>
  </si>
  <si>
    <t xml:space="preserve">  2021 and earlier</t>
  </si>
  <si>
    <t xml:space="preserve">  2022</t>
  </si>
  <si>
    <t xml:space="preserve">  2023</t>
  </si>
  <si>
    <t xml:space="preserve">  2024</t>
  </si>
  <si>
    <t>Average loan amount received</t>
  </si>
  <si>
    <t>Exactly 100,000 Rwf</t>
  </si>
  <si>
    <t>Categorization of loan amount received from the program</t>
  </si>
  <si>
    <t>More than three-visits</t>
  </si>
  <si>
    <t>Table 4.10: Distribution (%) of the population benefiting from the NSDS program by enrollment period, beneficiary status, ANC, PNC, and Height-for-Age visits according to poverty status</t>
  </si>
  <si>
    <t>Source: National Institute of Statistics of Rwanda (NISR), EICV7. Base population: Individuals involved in NSDS program.</t>
  </si>
  <si>
    <t>Table 4.11: Distribution (%) of the population benefiting from the NSDS program by quarters of benefit receipt, quarterly benefits, payment channel, and timeliness according to poverty status</t>
  </si>
  <si>
    <t xml:space="preserve"> Categorization of quarterly benefits amount from program</t>
  </si>
  <si>
    <t>Method of receiving the recent NSDS payment</t>
  </si>
  <si>
    <t>11 to 20 days delay</t>
  </si>
  <si>
    <t>More than 20 days delay</t>
  </si>
  <si>
    <t>1  to  10 days delay</t>
  </si>
  <si>
    <t xml:space="preserve">Average quarterly benefit received </t>
  </si>
  <si>
    <t>Average quarterly benefit per individual (Rwf)</t>
  </si>
  <si>
    <t>Table 4.12: Distribution (% ) of the population by use of support from the NSDS program according to poverty status</t>
  </si>
  <si>
    <t xml:space="preserve">  Total</t>
  </si>
  <si>
    <t>Table 4.7: Distribution (%) of the population benefiting from the ePW program by enrollment period, program type, months worked, and full payment status according to poverty status</t>
  </si>
  <si>
    <t>Categorization of months worked  in the last 12 months</t>
  </si>
  <si>
    <t>Salary earned from the program in RWF per Individual</t>
  </si>
  <si>
    <t>Source: National Institute of Statistics of Rwanda (NISR), EICV7. Base population: Individuals involved in ePW program.</t>
  </si>
  <si>
    <r>
      <t xml:space="preserve">Timeliness of </t>
    </r>
    <r>
      <rPr>
        <b/>
        <sz val="9"/>
        <rFont val="Arial"/>
        <family val="2"/>
      </rPr>
      <t>the last payment</t>
    </r>
  </si>
  <si>
    <t>Table 4.9: Distribution (% ) of the population by use of support from the ePW program according to povety status</t>
  </si>
  <si>
    <t>Source: National Institute of Statistics of Rwanda (NISR), EICV7. Base population: Individuals involved in CPW program.</t>
  </si>
  <si>
    <t>Table 4.1: Distribution (%) of the population benefiting from the DS program by enrollment period and enrollment reasons according to poverty status</t>
  </si>
  <si>
    <t>Table 4.2: Distribution (%) of the population benefiting from the DS program by paid amount,  payment regularity, channel, and timeliness according to poverty status</t>
  </si>
  <si>
    <t>Table 4.3: Distribution (% ) of the population by use of support from the DS program according to poverty status</t>
  </si>
  <si>
    <t>Table 4.4: Distribution (%) of the population benefiting from the CPW program by enrollment period, months worked, and full payment status according to poverty status</t>
  </si>
  <si>
    <t>Table 4.5: Distribution (%) of the population benefiting from the CPW program by paid amount,  payment channel, and timeliness according to poverty status</t>
  </si>
  <si>
    <t>Table 4.6: Distribution (% ) of the population by use of support from the CPW program according to poverty status</t>
  </si>
  <si>
    <t>Source: National Institute of Statistics of Rwanda (NISR), EICV7. Base population: Individuals involved in DS program.</t>
  </si>
  <si>
    <t>Reason for enrollment in the program</t>
  </si>
  <si>
    <t>HH-Head had no work</t>
  </si>
  <si>
    <t>Regularity of monthly support</t>
  </si>
  <si>
    <t>Period of enrollment in the DS Program</t>
  </si>
  <si>
    <t>Period of enrollment in the CPW Program</t>
  </si>
  <si>
    <t>Timeliness of the last payment</t>
  </si>
  <si>
    <t xml:space="preserve">Paid on time </t>
  </si>
  <si>
    <t>Average total salary received in the last 12 months</t>
  </si>
  <si>
    <t>Method of receiving the recent cPW payment</t>
  </si>
  <si>
    <t>95% lower bound</t>
  </si>
  <si>
    <t>95% upper bound</t>
  </si>
  <si>
    <t>Table 3.2: Distribution (%) of household by social-demographic  characteristics of  the HH-head according to sex, age, education level, and  marital status (EICV7)</t>
  </si>
  <si>
    <t>Table 3.3: Distribution of household  (%) by household size, dependency ratio, disability status, and presence of adult males (EICV7)</t>
  </si>
  <si>
    <t>Table 3.4: Distribution (%) of households by access to drinking water, sanitation, and habitat type (EICV7)</t>
  </si>
  <si>
    <t>Table 3.5: Distribution (%) of households by dwelling characteristics (floor, wall, and roofing materials), EICV7</t>
  </si>
  <si>
    <t>Table 3.7: Distribution (%) of households by access to electricity, reasons for not being connected to grid and solar power, and energy for lighting (EICV7)</t>
  </si>
  <si>
    <t xml:space="preserve">Table 3.9: Distribution (% ) of households by assert and  livestock/poultry ownership (Radio, Mobile phone, Smartphone, TV set,  and Bicycle), EICV7 </t>
  </si>
  <si>
    <t xml:space="preserve">Total </t>
  </si>
  <si>
    <t xml:space="preserve"> HHs poverty status</t>
  </si>
  <si>
    <t>Source: National Institute of Statistics of Rwanda (NISR), EICV7. Base population: Households involved in VUP program.</t>
  </si>
  <si>
    <t xml:space="preserve">  Male</t>
  </si>
  <si>
    <t xml:space="preserve">  Female</t>
  </si>
  <si>
    <t xml:space="preserve">  Under 18</t>
  </si>
  <si>
    <t>--</t>
  </si>
  <si>
    <t xml:space="preserve">  19-64 Years</t>
  </si>
  <si>
    <t xml:space="preserve">  65+ Years</t>
  </si>
  <si>
    <t xml:space="preserve">  No eduation</t>
  </si>
  <si>
    <t xml:space="preserve">  Some primary</t>
  </si>
  <si>
    <t xml:space="preserve">  Completed primary</t>
  </si>
  <si>
    <t xml:space="preserve">  Post Primary &amp; some Secondary</t>
  </si>
  <si>
    <t xml:space="preserve">  Completed Secondary</t>
  </si>
  <si>
    <t xml:space="preserve">  Some or completed university</t>
  </si>
  <si>
    <t xml:space="preserve">  Never married</t>
  </si>
  <si>
    <t xml:space="preserve">  Currently married</t>
  </si>
  <si>
    <t xml:space="preserve">  Separated</t>
  </si>
  <si>
    <t xml:space="preserve">  Widowed</t>
  </si>
  <si>
    <t xml:space="preserve">  Divorced</t>
  </si>
  <si>
    <t>Literacy rate</t>
  </si>
  <si>
    <t xml:space="preserve">Literacy rate among VUP participants aged 15 years and above </t>
  </si>
  <si>
    <t>Umudugudu settlement</t>
  </si>
  <si>
    <t>Local clay tiles</t>
  </si>
  <si>
    <t xml:space="preserve">Beaten earth/hardened dung  </t>
  </si>
  <si>
    <t>Cement/tile</t>
  </si>
  <si>
    <t>Table 3.6: Mean Time (in minutes) for households to the nearest basic services (Health facilities in general, health centre, health post, district hospital, and food market), EICV7</t>
  </si>
  <si>
    <t>Other reasons for not being connected to electricity</t>
  </si>
  <si>
    <t>Source: National Institute of Statistics of Rwanda (NISR), EICV7. Base population: Households in VUP program with cooking option at home.</t>
  </si>
  <si>
    <t>Household size categorization</t>
  </si>
  <si>
    <t xml:space="preserve">Household size </t>
  </si>
  <si>
    <t>Age dependency ratio</t>
  </si>
  <si>
    <t>Categorization of the total salary received in the last 12 months</t>
  </si>
  <si>
    <t>Exactly 12 Months</t>
  </si>
  <si>
    <t>Investment in Farming</t>
  </si>
  <si>
    <t>Buying Livestock</t>
  </si>
  <si>
    <t>Table 3.1: Distribution (%) of  Population by poverty status according to VUP program (EICV7)</t>
  </si>
  <si>
    <t xml:space="preserve">Handcraft </t>
  </si>
  <si>
    <r>
      <t xml:space="preserve">Table 4.16: Distribution (%) of the population in </t>
    </r>
    <r>
      <rPr>
        <b/>
        <sz val="10"/>
        <color rgb="FFC00000"/>
        <rFont val="Arial"/>
        <family val="2"/>
      </rPr>
      <t>extremely poor</t>
    </r>
    <r>
      <rPr>
        <b/>
        <sz val="10"/>
        <color rgb="FF3810E0"/>
        <rFont val="Arial"/>
        <family val="2"/>
      </rPr>
      <t xml:space="preserve"> households benefiting from FS program by planned vs. implemented loan-funded project activities</t>
    </r>
  </si>
  <si>
    <r>
      <t>Table 4.18: Distribution (%) of</t>
    </r>
    <r>
      <rPr>
        <b/>
        <sz val="10"/>
        <color rgb="FFC00000"/>
        <rFont val="Arial"/>
        <family val="2"/>
      </rPr>
      <t xml:space="preserve"> </t>
    </r>
    <r>
      <rPr>
        <b/>
        <sz val="10"/>
        <color rgb="FF3810E0"/>
        <rFont val="Arial"/>
        <family val="2"/>
      </rPr>
      <t>the population in</t>
    </r>
    <r>
      <rPr>
        <b/>
        <sz val="10"/>
        <color rgb="FFC00000"/>
        <rFont val="Arial"/>
        <family val="2"/>
      </rPr>
      <t xml:space="preserve"> non-poor</t>
    </r>
    <r>
      <rPr>
        <b/>
        <sz val="10"/>
        <color rgb="FF3810E0"/>
        <rFont val="Arial"/>
        <family val="2"/>
      </rPr>
      <t xml:space="preserve"> households benefiting from the FS program by planned vs. implemented loan-funded project activities</t>
    </r>
  </si>
  <si>
    <t>EICV7_VUP</t>
  </si>
  <si>
    <t>Table 2.5:  Distribution of households benefing from VUP program by component-(Standard Error)</t>
  </si>
  <si>
    <t>Table 3.8: Distribution (%) of households by source of energy for cooking, type of cooking stoves, and cooking stove installation location (EICV7)</t>
  </si>
  <si>
    <t>DS</t>
  </si>
  <si>
    <t>CPW</t>
  </si>
  <si>
    <t>ePW</t>
  </si>
  <si>
    <t>FS</t>
  </si>
  <si>
    <t>All VUP</t>
  </si>
  <si>
    <t xml:space="preserve">Buy home utensils </t>
  </si>
  <si>
    <t xml:space="preserve">Nutrition-Sensitive Direct Support </t>
  </si>
  <si>
    <t xml:space="preserve">Financial Services </t>
  </si>
  <si>
    <t xml:space="preserve">Expended Public Works </t>
  </si>
  <si>
    <t xml:space="preserve">Classic Public Works </t>
  </si>
  <si>
    <t xml:space="preserve">Direct Support </t>
  </si>
  <si>
    <t>Estimate</t>
  </si>
  <si>
    <t>VUP components</t>
  </si>
  <si>
    <t>Table A.1: Percentage (%) of population living in poverty by component (EICV7)</t>
  </si>
  <si>
    <t>Table A.11: Percentage (%) of HHs owning at least one livestock/poultry by component (EICV7)</t>
  </si>
  <si>
    <t>Table A.10: Percentage (%) of HHs owning at least one mobile phone by component (EICV7)</t>
  </si>
  <si>
    <t>Table A.9: Percentage (%) of HHs owning at least one radio by component (EICV7)</t>
  </si>
  <si>
    <t>Table A.8: Percentage (%) of HHs residing in dwellings with roofs built using metal sheets by component (EICV7)</t>
  </si>
  <si>
    <t>Table A.7: Percentage (%) of HHs residing in dwellings with walls made of improved construction materials by component (EICV7)</t>
  </si>
  <si>
    <t>Table A.6: Percentage (%) of HHs residing in dwellings with improved flooring materials by component (EICV7)</t>
  </si>
  <si>
    <t>Table A.5: Percentage (%) of population with health insurance by component (EICV7)</t>
  </si>
  <si>
    <t>Table A.4: Percentage (%) of households with improved toilet facility by component (EICV7)</t>
  </si>
  <si>
    <t>Table A.3: Percentage (%) of households with improved drinking water source by component (EICV7)</t>
  </si>
  <si>
    <t>Table A.2: Percentage (%) of households using electricity for lighting by component (EICV7)</t>
  </si>
  <si>
    <t>All VUP components</t>
  </si>
  <si>
    <t>Annex.A: Confidence Intervals for selected indicators, EICV7</t>
  </si>
  <si>
    <t>Other reason</t>
  </si>
  <si>
    <t>Average loan amount per individual (Rwf)</t>
  </si>
  <si>
    <t>Categorization of the total support received in the last 12 months</t>
  </si>
  <si>
    <t>Total nber of HHs participating in VUP program</t>
  </si>
  <si>
    <t>Total nber of population participating in VUP program</t>
  </si>
  <si>
    <t>Sample</t>
  </si>
  <si>
    <t xml:space="preserve">Estimated Number </t>
  </si>
  <si>
    <t xml:space="preserve">Estimated Number  </t>
  </si>
  <si>
    <t>Median consumption per Adult Equivalent (AE)</t>
  </si>
  <si>
    <t>Median consumption per adult equivalent per year (in Rwf) per HH</t>
  </si>
  <si>
    <t>Quintile</t>
  </si>
  <si>
    <t>Electricity as the main source of lighting</t>
  </si>
  <si>
    <t>Other types of stoves</t>
  </si>
  <si>
    <t>HH caring for someone with severe disability</t>
  </si>
  <si>
    <t>Saving in Ejo heza</t>
  </si>
  <si>
    <t>Paying school fees</t>
  </si>
  <si>
    <t>Table 2.2:  Distribution of  (sample and estimated count) households and individuals participating in VUP program by component (EICV7)</t>
  </si>
  <si>
    <t>Table 2.3:  Distribution of (sample count &amp; percentage) households and individuals participating in VUP program by component (EICV7)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</si>
</sst>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#,##0.0"/>
    <numFmt numFmtId="167" formatCode="_(* #,##0.0_);_(* \(#,##0.0\);_(* &quot;-&quot;??_);_(@_)"/>
  </numFmts>
  <fonts count="4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color theme="1"/>
      <name val="Calibri"/>
      <family val="2"/>
    </font>
    <font>
      <sz val="12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4"/>
      <color rgb="FF3810E0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9"/>
      <color indexed="81"/>
      <name val="Tahoma"/>
      <family val="2"/>
    </font>
    <font>
      <b/>
      <sz val="12"/>
      <color rgb="FF3810E0"/>
      <name val="Aptos Narrow"/>
      <family val="2"/>
      <scheme val="minor"/>
    </font>
    <font>
      <b/>
      <sz val="11"/>
      <color rgb="FF3810E0"/>
      <name val="Aptos Narrow"/>
      <family val="2"/>
      <scheme val="minor"/>
    </font>
    <font>
      <b/>
      <i/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9.5"/>
      <color theme="1"/>
      <name val="Arial"/>
      <family val="2"/>
    </font>
    <font>
      <b/>
      <sz val="9"/>
      <color theme="0"/>
      <name val="Candara Light"/>
      <family val="2"/>
    </font>
    <font>
      <b/>
      <sz val="9"/>
      <color indexed="9"/>
      <name val="Candara Light"/>
      <family val="2"/>
    </font>
    <font>
      <sz val="11"/>
      <color theme="1"/>
      <name val="Arial"/>
      <family val="2"/>
    </font>
    <font>
      <b/>
      <sz val="10"/>
      <color rgb="FF3810E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b/>
      <sz val="10"/>
      <color rgb="FFC00000"/>
      <name val="Arial"/>
      <family val="2"/>
    </font>
    <font>
      <b/>
      <i/>
      <sz val="9"/>
      <name val="Arial"/>
      <family val="2"/>
    </font>
    <font>
      <b/>
      <i/>
      <sz val="9"/>
      <color rgb="FF3810E0"/>
      <name val="Arial"/>
      <family val="2"/>
    </font>
    <font>
      <sz val="9"/>
      <color theme="1"/>
      <name val="Arial"/>
      <family val="2"/>
    </font>
    <font>
      <sz val="11"/>
      <color rgb="FF3810E0"/>
      <name val="Arial"/>
      <family val="2"/>
    </font>
    <font>
      <sz val="11"/>
      <name val="Calibri"/>
      <family val="2"/>
    </font>
    <font>
      <b/>
      <i/>
      <sz val="9"/>
      <color rgb="FF00B0F0"/>
      <name val="Arial"/>
      <family val="2"/>
    </font>
    <font>
      <sz val="9"/>
      <color theme="1"/>
      <name val="Arial"/>
      <family val="2"/>
    </font>
    <font>
      <i/>
      <sz val="8"/>
      <color theme="1"/>
      <name val="Arial"/>
      <family val="2"/>
    </font>
    <font>
      <b/>
      <sz val="11"/>
      <color rgb="FF3810E0"/>
      <name val="Calibri"/>
      <family val="2"/>
    </font>
    <font>
      <sz val="9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0"/>
      <color rgb="FF0000FF"/>
      <name val="Arial"/>
      <family val="2"/>
    </font>
    <font>
      <b/>
      <sz val="10"/>
      <color indexed="12"/>
      <name val="Arial"/>
      <family val="2"/>
    </font>
    <font>
      <sz val="8"/>
      <color theme="1"/>
      <name val="Aptos Narrow"/>
      <family val="2"/>
      <scheme val="minor"/>
    </font>
    <font>
      <b/>
      <sz val="9"/>
      <color theme="0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8"/>
      <color theme="0"/>
      <name val="Biome Light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4" fillId="0" borderId="0"/>
    <xf numFmtId="0" fontId="28" fillId="0" borderId="0"/>
  </cellStyleXfs>
  <cellXfs count="170">
    <xf numFmtId="0" fontId="0" fillId="0" borderId="0" xfId="0"/>
    <xf numFmtId="0" fontId="4" fillId="0" borderId="0" xfId="0" applyFont="1"/>
    <xf numFmtId="0" fontId="6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7" fillId="0" borderId="0" xfId="0" applyFont="1"/>
    <xf numFmtId="0" fontId="12" fillId="0" borderId="0" xfId="0" applyFont="1" applyAlignment="1">
      <alignment horizontal="left" vertic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8" fillId="8" borderId="13" xfId="0" applyFont="1" applyFill="1" applyBorder="1" applyAlignment="1">
      <alignment horizontal="left" vertical="center"/>
    </xf>
    <xf numFmtId="0" fontId="15" fillId="8" borderId="12" xfId="2" applyFont="1" applyFill="1" applyBorder="1"/>
    <xf numFmtId="0" fontId="8" fillId="8" borderId="14" xfId="0" applyFont="1" applyFill="1" applyBorder="1" applyAlignment="1">
      <alignment horizontal="left" vertical="center"/>
    </xf>
    <xf numFmtId="0" fontId="11" fillId="8" borderId="15" xfId="0" applyFont="1" applyFill="1" applyBorder="1" applyAlignment="1">
      <alignment horizontal="left" vertical="center"/>
    </xf>
    <xf numFmtId="0" fontId="11" fillId="8" borderId="13" xfId="0" applyFont="1" applyFill="1" applyBorder="1" applyAlignment="1">
      <alignment horizontal="left" vertical="center"/>
    </xf>
    <xf numFmtId="0" fontId="15" fillId="8" borderId="5" xfId="2" applyFont="1" applyFill="1" applyBorder="1"/>
    <xf numFmtId="0" fontId="18" fillId="0" borderId="0" xfId="0" applyFont="1"/>
    <xf numFmtId="164" fontId="20" fillId="0" borderId="1" xfId="0" applyNumberFormat="1" applyFont="1" applyBorder="1" applyAlignment="1">
      <alignment horizontal="right"/>
    </xf>
    <xf numFmtId="0" fontId="21" fillId="2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2" fillId="0" borderId="0" xfId="0" applyFont="1"/>
    <xf numFmtId="0" fontId="21" fillId="2" borderId="1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164" fontId="20" fillId="9" borderId="1" xfId="0" applyNumberFormat="1" applyFont="1" applyFill="1" applyBorder="1" applyAlignment="1">
      <alignment horizontal="right"/>
    </xf>
    <xf numFmtId="0" fontId="20" fillId="0" borderId="1" xfId="0" quotePrefix="1" applyFont="1" applyBorder="1" applyAlignment="1">
      <alignment horizontal="right" vertical="center"/>
    </xf>
    <xf numFmtId="0" fontId="24" fillId="5" borderId="2" xfId="0" applyFont="1" applyFill="1" applyBorder="1" applyAlignment="1">
      <alignment vertical="center" wrapText="1"/>
    </xf>
    <xf numFmtId="0" fontId="25" fillId="5" borderId="3" xfId="0" applyFont="1" applyFill="1" applyBorder="1" applyAlignment="1">
      <alignment vertical="center" wrapText="1"/>
    </xf>
    <xf numFmtId="0" fontId="25" fillId="5" borderId="4" xfId="0" applyFont="1" applyFill="1" applyBorder="1" applyAlignment="1">
      <alignment vertical="center" wrapText="1"/>
    </xf>
    <xf numFmtId="0" fontId="24" fillId="5" borderId="3" xfId="0" applyFont="1" applyFill="1" applyBorder="1" applyAlignment="1">
      <alignment vertical="center" wrapText="1"/>
    </xf>
    <xf numFmtId="0" fontId="24" fillId="5" borderId="4" xfId="0" applyFont="1" applyFill="1" applyBorder="1" applyAlignment="1">
      <alignment vertical="center" wrapText="1"/>
    </xf>
    <xf numFmtId="165" fontId="20" fillId="0" borderId="1" xfId="1" applyNumberFormat="1" applyFont="1" applyBorder="1" applyAlignment="1">
      <alignment horizontal="left" vertical="center" wrapText="1"/>
    </xf>
    <xf numFmtId="0" fontId="24" fillId="5" borderId="2" xfId="0" applyFont="1" applyFill="1" applyBorder="1" applyAlignment="1">
      <alignment vertical="center"/>
    </xf>
    <xf numFmtId="165" fontId="26" fillId="0" borderId="1" xfId="1" applyNumberFormat="1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/>
    </xf>
    <xf numFmtId="165" fontId="20" fillId="0" borderId="1" xfId="1" applyNumberFormat="1" applyFont="1" applyBorder="1" applyAlignment="1">
      <alignment horizontal="right" vertical="center" wrapText="1"/>
    </xf>
    <xf numFmtId="165" fontId="20" fillId="0" borderId="1" xfId="1" applyNumberFormat="1" applyFont="1" applyBorder="1" applyAlignment="1">
      <alignment horizontal="right"/>
    </xf>
    <xf numFmtId="164" fontId="20" fillId="0" borderId="1" xfId="0" applyNumberFormat="1" applyFont="1" applyBorder="1" applyAlignment="1">
      <alignment horizontal="right" vertical="center"/>
    </xf>
    <xf numFmtId="164" fontId="20" fillId="9" borderId="1" xfId="0" applyNumberFormat="1" applyFont="1" applyFill="1" applyBorder="1" applyAlignment="1">
      <alignment horizontal="right" vertical="center"/>
    </xf>
    <xf numFmtId="166" fontId="20" fillId="0" borderId="1" xfId="0" applyNumberFormat="1" applyFont="1" applyBorder="1" applyAlignment="1">
      <alignment horizontal="right"/>
    </xf>
    <xf numFmtId="0" fontId="29" fillId="5" borderId="3" xfId="0" applyFont="1" applyFill="1" applyBorder="1" applyAlignment="1">
      <alignment vertical="center"/>
    </xf>
    <xf numFmtId="0" fontId="29" fillId="5" borderId="4" xfId="0" applyFont="1" applyFill="1" applyBorder="1" applyAlignment="1">
      <alignment vertical="center"/>
    </xf>
    <xf numFmtId="0" fontId="20" fillId="0" borderId="1" xfId="0" quotePrefix="1" applyFont="1" applyBorder="1" applyAlignment="1">
      <alignment horizontal="right"/>
    </xf>
    <xf numFmtId="0" fontId="13" fillId="5" borderId="2" xfId="0" applyFont="1" applyFill="1" applyBorder="1" applyAlignment="1">
      <alignment vertical="center"/>
    </xf>
    <xf numFmtId="164" fontId="26" fillId="0" borderId="1" xfId="0" applyNumberFormat="1" applyFont="1" applyBorder="1" applyAlignment="1">
      <alignment horizontal="right"/>
    </xf>
    <xf numFmtId="16" fontId="4" fillId="0" borderId="2" xfId="0" quotePrefix="1" applyNumberFormat="1" applyFont="1" applyBorder="1" applyAlignment="1">
      <alignment horizontal="left" vertical="center"/>
    </xf>
    <xf numFmtId="164" fontId="30" fillId="0" borderId="1" xfId="0" applyNumberFormat="1" applyFont="1" applyBorder="1" applyAlignment="1">
      <alignment horizontal="right"/>
    </xf>
    <xf numFmtId="0" fontId="26" fillId="0" borderId="0" xfId="0" applyFont="1"/>
    <xf numFmtId="0" fontId="3" fillId="2" borderId="10" xfId="0" applyFont="1" applyFill="1" applyBorder="1" applyAlignment="1">
      <alignment vertical="center" wrapText="1"/>
    </xf>
    <xf numFmtId="0" fontId="32" fillId="0" borderId="0" xfId="0" applyFont="1" applyAlignment="1">
      <alignment horizontal="left" vertical="center"/>
    </xf>
    <xf numFmtId="0" fontId="5" fillId="0" borderId="0" xfId="0" applyFont="1"/>
    <xf numFmtId="0" fontId="22" fillId="0" borderId="0" xfId="0" applyFont="1" applyBorder="1" applyAlignment="1">
      <alignment horizontal="left" vertical="center"/>
    </xf>
    <xf numFmtId="1" fontId="20" fillId="0" borderId="1" xfId="0" applyNumberFormat="1" applyFont="1" applyBorder="1" applyAlignment="1">
      <alignment horizontal="right"/>
    </xf>
    <xf numFmtId="167" fontId="20" fillId="0" borderId="1" xfId="1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2" fillId="0" borderId="16" xfId="0" applyFont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 wrapText="1"/>
    </xf>
    <xf numFmtId="0" fontId="28" fillId="0" borderId="0" xfId="4"/>
    <xf numFmtId="0" fontId="35" fillId="0" borderId="0" xfId="4" applyFont="1"/>
    <xf numFmtId="0" fontId="33" fillId="0" borderId="0" xfId="4" applyFont="1"/>
    <xf numFmtId="0" fontId="36" fillId="0" borderId="0" xfId="4" applyFont="1"/>
    <xf numFmtId="164" fontId="28" fillId="0" borderId="0" xfId="4" applyNumberFormat="1"/>
    <xf numFmtId="4" fontId="20" fillId="0" borderId="0" xfId="4" applyNumberFormat="1" applyFont="1" applyAlignment="1">
      <alignment horizontal="right"/>
    </xf>
    <xf numFmtId="0" fontId="37" fillId="0" borderId="0" xfId="4" applyFont="1"/>
    <xf numFmtId="0" fontId="14" fillId="0" borderId="0" xfId="2"/>
    <xf numFmtId="0" fontId="38" fillId="0" borderId="0" xfId="0" applyFont="1"/>
    <xf numFmtId="0" fontId="20" fillId="0" borderId="1" xfId="0" applyFont="1" applyFill="1" applyBorder="1" applyAlignment="1">
      <alignment horizontal="left"/>
    </xf>
    <xf numFmtId="164" fontId="20" fillId="0" borderId="1" xfId="0" applyNumberFormat="1" applyFont="1" applyFill="1" applyBorder="1" applyAlignment="1">
      <alignment horizontal="right" vertical="center"/>
    </xf>
    <xf numFmtId="0" fontId="40" fillId="5" borderId="2" xfId="0" applyFont="1" applyFill="1" applyBorder="1" applyAlignment="1">
      <alignment vertical="center" wrapText="1"/>
    </xf>
    <xf numFmtId="0" fontId="21" fillId="2" borderId="1" xfId="4" applyFont="1" applyFill="1" applyBorder="1" applyAlignment="1">
      <alignment horizontal="center" vertical="center" wrapText="1"/>
    </xf>
    <xf numFmtId="165" fontId="18" fillId="0" borderId="0" xfId="1" applyNumberFormat="1" applyFont="1"/>
    <xf numFmtId="0" fontId="42" fillId="2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16" fontId="20" fillId="0" borderId="2" xfId="0" quotePrefix="1" applyNumberFormat="1" applyFont="1" applyBorder="1" applyAlignment="1">
      <alignment horizontal="left" vertical="center"/>
    </xf>
    <xf numFmtId="3" fontId="20" fillId="0" borderId="1" xfId="0" applyNumberFormat="1" applyFont="1" applyBorder="1" applyAlignment="1">
      <alignment horizontal="right" vertical="center" wrapText="1"/>
    </xf>
    <xf numFmtId="3" fontId="20" fillId="0" borderId="1" xfId="0" applyNumberFormat="1" applyFont="1" applyBorder="1"/>
    <xf numFmtId="166" fontId="20" fillId="0" borderId="1" xfId="0" applyNumberFormat="1" applyFont="1" applyBorder="1" applyAlignment="1">
      <alignment horizontal="right" vertical="center" wrapText="1"/>
    </xf>
    <xf numFmtId="166" fontId="20" fillId="0" borderId="1" xfId="0" applyNumberFormat="1" applyFont="1" applyBorder="1"/>
    <xf numFmtId="164" fontId="20" fillId="0" borderId="1" xfId="0" applyNumberFormat="1" applyFont="1" applyBorder="1"/>
    <xf numFmtId="1" fontId="26" fillId="0" borderId="1" xfId="0" quotePrefix="1" applyNumberFormat="1" applyFont="1" applyBorder="1" applyAlignment="1">
      <alignment horizontal="right"/>
    </xf>
    <xf numFmtId="0" fontId="24" fillId="5" borderId="1" xfId="0" applyFont="1" applyFill="1" applyBorder="1" applyAlignment="1">
      <alignment vertical="center" wrapText="1"/>
    </xf>
    <xf numFmtId="16" fontId="20" fillId="0" borderId="1" xfId="0" quotePrefix="1" applyNumberFormat="1" applyFont="1" applyBorder="1" applyAlignment="1">
      <alignment horizontal="left" vertical="center"/>
    </xf>
    <xf numFmtId="16" fontId="26" fillId="0" borderId="1" xfId="0" quotePrefix="1" applyNumberFormat="1" applyFont="1" applyBorder="1" applyAlignment="1">
      <alignment horizontal="left" vertical="center"/>
    </xf>
    <xf numFmtId="0" fontId="27" fillId="0" borderId="0" xfId="0" applyFont="1"/>
    <xf numFmtId="0" fontId="41" fillId="0" borderId="0" xfId="0" applyFont="1"/>
    <xf numFmtId="0" fontId="42" fillId="2" borderId="1" xfId="0" applyFont="1" applyFill="1" applyBorder="1" applyAlignment="1">
      <alignment horizontal="left" vertical="center" wrapText="1"/>
    </xf>
    <xf numFmtId="0" fontId="42" fillId="0" borderId="1" xfId="0" applyFont="1" applyBorder="1"/>
    <xf numFmtId="3" fontId="21" fillId="0" borderId="1" xfId="0" applyNumberFormat="1" applyFont="1" applyBorder="1" applyAlignment="1">
      <alignment horizontal="right"/>
    </xf>
    <xf numFmtId="0" fontId="40" fillId="5" borderId="2" xfId="0" applyFont="1" applyFill="1" applyBorder="1"/>
    <xf numFmtId="0" fontId="42" fillId="5" borderId="3" xfId="0" applyFont="1" applyFill="1" applyBorder="1"/>
    <xf numFmtId="0" fontId="42" fillId="5" borderId="4" xfId="0" applyFont="1" applyFill="1" applyBorder="1"/>
    <xf numFmtId="0" fontId="26" fillId="0" borderId="1" xfId="0" applyFont="1" applyBorder="1"/>
    <xf numFmtId="3" fontId="20" fillId="0" borderId="1" xfId="0" applyNumberFormat="1" applyFont="1" applyBorder="1" applyAlignment="1">
      <alignment horizontal="right"/>
    </xf>
    <xf numFmtId="3" fontId="26" fillId="0" borderId="1" xfId="0" applyNumberFormat="1" applyFont="1" applyBorder="1" applyAlignment="1">
      <alignment horizontal="right"/>
    </xf>
    <xf numFmtId="3" fontId="26" fillId="0" borderId="1" xfId="0" applyNumberFormat="1" applyFont="1" applyFill="1" applyBorder="1" applyAlignment="1">
      <alignment horizontal="right"/>
    </xf>
    <xf numFmtId="0" fontId="39" fillId="0" borderId="0" xfId="0" applyFont="1" applyFill="1" applyAlignment="1">
      <alignment vertical="center" wrapText="1"/>
    </xf>
    <xf numFmtId="0" fontId="20" fillId="0" borderId="1" xfId="0" applyFont="1" applyBorder="1"/>
    <xf numFmtId="0" fontId="42" fillId="2" borderId="1" xfId="0" applyFont="1" applyFill="1" applyBorder="1" applyAlignment="1">
      <alignment horizontal="center" vertical="center"/>
    </xf>
    <xf numFmtId="0" fontId="26" fillId="4" borderId="1" xfId="0" applyFont="1" applyFill="1" applyBorder="1"/>
    <xf numFmtId="164" fontId="26" fillId="0" borderId="1" xfId="0" applyNumberFormat="1" applyFont="1" applyBorder="1" applyAlignment="1">
      <alignment vertical="center"/>
    </xf>
    <xf numFmtId="1" fontId="26" fillId="0" borderId="1" xfId="0" applyNumberFormat="1" applyFont="1" applyBorder="1" applyAlignment="1">
      <alignment vertical="center"/>
    </xf>
    <xf numFmtId="164" fontId="26" fillId="0" borderId="1" xfId="0" applyNumberFormat="1" applyFont="1" applyBorder="1" applyAlignment="1">
      <alignment horizontal="right" vertical="center"/>
    </xf>
    <xf numFmtId="166" fontId="20" fillId="3" borderId="1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vertical="center"/>
    </xf>
    <xf numFmtId="0" fontId="25" fillId="5" borderId="4" xfId="0" applyFont="1" applyFill="1" applyBorder="1" applyAlignment="1">
      <alignment vertical="center"/>
    </xf>
    <xf numFmtId="0" fontId="20" fillId="0" borderId="1" xfId="0" applyFont="1" applyBorder="1" applyAlignment="1">
      <alignment horizontal="left" vertical="center"/>
    </xf>
    <xf numFmtId="0" fontId="42" fillId="0" borderId="0" xfId="0" applyFont="1"/>
    <xf numFmtId="0" fontId="24" fillId="0" borderId="1" xfId="0" applyFont="1" applyBorder="1"/>
    <xf numFmtId="0" fontId="24" fillId="5" borderId="3" xfId="0" applyFont="1" applyFill="1" applyBorder="1" applyAlignment="1">
      <alignment vertical="center"/>
    </xf>
    <xf numFmtId="0" fontId="24" fillId="5" borderId="4" xfId="0" applyFont="1" applyFill="1" applyBorder="1" applyAlignment="1">
      <alignment vertical="center"/>
    </xf>
    <xf numFmtId="0" fontId="40" fillId="5" borderId="2" xfId="0" applyFont="1" applyFill="1" applyBorder="1" applyAlignment="1">
      <alignment vertical="center"/>
    </xf>
    <xf numFmtId="0" fontId="40" fillId="5" borderId="3" xfId="0" applyFont="1" applyFill="1" applyBorder="1" applyAlignment="1">
      <alignment vertical="center"/>
    </xf>
    <xf numFmtId="0" fontId="40" fillId="5" borderId="4" xfId="0" applyFont="1" applyFill="1" applyBorder="1" applyAlignment="1">
      <alignment vertical="center"/>
    </xf>
    <xf numFmtId="0" fontId="26" fillId="0" borderId="2" xfId="0" applyFont="1" applyBorder="1" applyAlignment="1">
      <alignment horizontal="left" vertical="center"/>
    </xf>
    <xf numFmtId="16" fontId="26" fillId="0" borderId="2" xfId="0" quotePrefix="1" applyNumberFormat="1" applyFont="1" applyBorder="1" applyAlignment="1">
      <alignment horizontal="left" vertical="center"/>
    </xf>
    <xf numFmtId="164" fontId="20" fillId="0" borderId="1" xfId="0" quotePrefix="1" applyNumberFormat="1" applyFont="1" applyBorder="1" applyAlignment="1">
      <alignment horizontal="right"/>
    </xf>
    <xf numFmtId="164" fontId="24" fillId="5" borderId="3" xfId="0" applyNumberFormat="1" applyFont="1" applyFill="1" applyBorder="1" applyAlignment="1">
      <alignment vertical="center" wrapText="1"/>
    </xf>
    <xf numFmtId="164" fontId="24" fillId="5" borderId="4" xfId="0" applyNumberFormat="1" applyFont="1" applyFill="1" applyBorder="1" applyAlignment="1">
      <alignment vertical="center" wrapText="1"/>
    </xf>
    <xf numFmtId="0" fontId="40" fillId="5" borderId="3" xfId="0" applyFont="1" applyFill="1" applyBorder="1" applyAlignment="1">
      <alignment vertical="center" wrapText="1"/>
    </xf>
    <xf numFmtId="0" fontId="40" fillId="5" borderId="4" xfId="0" applyFont="1" applyFill="1" applyBorder="1" applyAlignment="1">
      <alignment vertical="center" wrapText="1"/>
    </xf>
    <xf numFmtId="0" fontId="43" fillId="0" borderId="1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  <xf numFmtId="0" fontId="26" fillId="0" borderId="1" xfId="0" quotePrefix="1" applyFont="1" applyBorder="1" applyAlignment="1">
      <alignment horizontal="right"/>
    </xf>
    <xf numFmtId="0" fontId="26" fillId="0" borderId="0" xfId="0" applyFont="1" applyAlignment="1">
      <alignment vertical="center"/>
    </xf>
    <xf numFmtId="0" fontId="20" fillId="0" borderId="0" xfId="4" applyFont="1"/>
    <xf numFmtId="0" fontId="44" fillId="6" borderId="1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textRotation="90" wrapText="1"/>
    </xf>
    <xf numFmtId="0" fontId="20" fillId="0" borderId="0" xfId="4" applyFont="1" applyAlignment="1">
      <alignment vertical="center"/>
    </xf>
    <xf numFmtId="0" fontId="20" fillId="0" borderId="1" xfId="4" applyFont="1" applyBorder="1" applyAlignment="1">
      <alignment horizontal="left" vertical="center"/>
    </xf>
    <xf numFmtId="166" fontId="20" fillId="0" borderId="1" xfId="4" applyNumberFormat="1" applyFont="1" applyBorder="1" applyAlignment="1">
      <alignment horizontal="right" vertical="center"/>
    </xf>
    <xf numFmtId="0" fontId="0" fillId="0" borderId="0" xfId="0" applyAlignment="1">
      <alignment wrapText="1"/>
    </xf>
    <xf numFmtId="165" fontId="20" fillId="0" borderId="1" xfId="1" applyNumberFormat="1" applyFont="1" applyBorder="1" applyAlignment="1">
      <alignment horizontal="right" vertical="center"/>
    </xf>
    <xf numFmtId="0" fontId="20" fillId="0" borderId="1" xfId="0" applyFont="1" applyBorder="1" applyAlignment="1">
      <alignment vertical="center" wrapText="1"/>
    </xf>
    <xf numFmtId="165" fontId="0" fillId="0" borderId="0" xfId="1" applyNumberFormat="1" applyFont="1"/>
    <xf numFmtId="0" fontId="42" fillId="2" borderId="6" xfId="0" applyFont="1" applyFill="1" applyBorder="1" applyAlignment="1">
      <alignment horizontal="center" vertical="center"/>
    </xf>
    <xf numFmtId="0" fontId="42" fillId="2" borderId="9" xfId="0" applyFont="1" applyFill="1" applyBorder="1" applyAlignment="1">
      <alignment horizontal="center" vertical="center"/>
    </xf>
    <xf numFmtId="0" fontId="42" fillId="2" borderId="1" xfId="0" applyFont="1" applyFill="1" applyBorder="1" applyAlignment="1">
      <alignment horizontal="center" vertical="center"/>
    </xf>
    <xf numFmtId="0" fontId="17" fillId="7" borderId="0" xfId="2" applyFont="1" applyFill="1" applyAlignment="1">
      <alignment horizontal="left" vertical="center" wrapText="1"/>
    </xf>
    <xf numFmtId="0" fontId="17" fillId="7" borderId="0" xfId="0" applyFont="1" applyFill="1" applyAlignment="1">
      <alignment horizontal="left" vertical="center" wrapText="1"/>
    </xf>
    <xf numFmtId="0" fontId="41" fillId="0" borderId="16" xfId="0" applyFont="1" applyBorder="1" applyAlignment="1">
      <alignment horizontal="left" vertical="center"/>
    </xf>
    <xf numFmtId="0" fontId="21" fillId="2" borderId="6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42" fillId="2" borderId="1" xfId="0" applyFont="1" applyFill="1" applyBorder="1" applyAlignment="1">
      <alignment horizontal="left" vertical="center"/>
    </xf>
    <xf numFmtId="0" fontId="31" fillId="0" borderId="16" xfId="0" applyFont="1" applyBorder="1" applyAlignment="1">
      <alignment horizontal="left" vertical="center"/>
    </xf>
    <xf numFmtId="0" fontId="21" fillId="2" borderId="6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2" fillId="0" borderId="16" xfId="0" applyFont="1" applyBorder="1" applyAlignment="1">
      <alignment horizontal="left" vertical="center"/>
    </xf>
    <xf numFmtId="0" fontId="42" fillId="2" borderId="10" xfId="0" applyFont="1" applyFill="1" applyBorder="1" applyAlignment="1">
      <alignment horizontal="center" vertical="center" wrapText="1"/>
    </xf>
    <xf numFmtId="0" fontId="42" fillId="2" borderId="8" xfId="0" applyFont="1" applyFill="1" applyBorder="1" applyAlignment="1">
      <alignment horizontal="center" vertical="center" wrapText="1"/>
    </xf>
    <xf numFmtId="0" fontId="31" fillId="0" borderId="16" xfId="0" applyFont="1" applyBorder="1" applyAlignment="1">
      <alignment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42" fillId="2" borderId="6" xfId="0" applyFont="1" applyFill="1" applyBorder="1" applyAlignment="1">
      <alignment horizontal="center" vertical="center" wrapText="1"/>
    </xf>
    <xf numFmtId="0" fontId="42" fillId="2" borderId="9" xfId="0" applyFont="1" applyFill="1" applyBorder="1" applyAlignment="1">
      <alignment horizontal="center" vertical="center" wrapText="1"/>
    </xf>
    <xf numFmtId="0" fontId="42" fillId="2" borderId="2" xfId="0" applyFont="1" applyFill="1" applyBorder="1" applyAlignment="1">
      <alignment horizontal="center" vertical="center"/>
    </xf>
    <xf numFmtId="0" fontId="42" fillId="2" borderId="3" xfId="0" applyFont="1" applyFill="1" applyBorder="1" applyAlignment="1">
      <alignment horizontal="center" vertical="center"/>
    </xf>
    <xf numFmtId="0" fontId="42" fillId="2" borderId="4" xfId="0" applyFont="1" applyFill="1" applyBorder="1" applyAlignment="1">
      <alignment horizontal="center" vertical="center"/>
    </xf>
    <xf numFmtId="0" fontId="42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42" fillId="2" borderId="2" xfId="0" applyFont="1" applyFill="1" applyBorder="1" applyAlignment="1">
      <alignment horizontal="center" vertical="center" wrapText="1"/>
    </xf>
    <xf numFmtId="0" fontId="42" fillId="2" borderId="3" xfId="0" applyFont="1" applyFill="1" applyBorder="1" applyAlignment="1">
      <alignment horizontal="center" vertical="center" wrapText="1"/>
    </xf>
    <xf numFmtId="0" fontId="42" fillId="2" borderId="4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2" fillId="0" borderId="16" xfId="4" applyFont="1" applyBorder="1" applyAlignment="1">
      <alignment horizontal="left" vertical="center"/>
    </xf>
    <xf numFmtId="0" fontId="16" fillId="7" borderId="0" xfId="2" applyFont="1" applyFill="1" applyAlignment="1">
      <alignment horizontal="left" vertical="center" wrapText="1"/>
    </xf>
    <xf numFmtId="0" fontId="16" fillId="7" borderId="0" xfId="0" applyFont="1" applyFill="1" applyAlignment="1">
      <alignment horizontal="left" vertical="center" wrapText="1"/>
    </xf>
  </cellXfs>
  <cellStyles count="5">
    <cellStyle name="Comma" xfId="1" builtinId="3"/>
    <cellStyle name="Hyperlink" xfId="2" builtinId="8"/>
    <cellStyle name="Normal" xfId="0" builtinId="0"/>
    <cellStyle name="Normal 2" xfId="3" xr:uid="{A7C94CA7-7DED-4A83-9F99-669DC6CDF298}"/>
    <cellStyle name="Normal 3" xfId="4" xr:uid="{DC95CC27-9165-4A6F-9511-4A3EF3C8E3BA}"/>
  </cellStyles>
  <dxfs count="0"/>
  <tableStyles count="0" defaultTableStyle="TableStyleMedium2" defaultPivotStyle="PivotStyleLight16"/>
  <colors>
    <mruColors>
      <color rgb="FF3810E0"/>
      <color rgb="FF00B0F0"/>
      <color rgb="FFF8B4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B54"/>
  <sheetViews>
    <sheetView tabSelected="1" zoomScale="110" zoomScaleNormal="110" zoomScaleSheetLayoutView="110" workbookViewId="0"/>
  </sheetViews>
  <sheetFormatPr defaultRowHeight="14"/>
  <cols>
    <col min="1" max="1" width="3.83203125" style="65" customWidth="1"/>
    <col min="2" max="2" width="144" customWidth="1"/>
  </cols>
  <sheetData>
    <row r="1" spans="2:2" ht="14.5" thickBot="1"/>
    <row r="2" spans="2:2" ht="24" customHeight="1">
      <c r="B2" s="125" t="s">
        <v>215</v>
      </c>
    </row>
    <row r="3" spans="2:2" ht="25" customHeight="1">
      <c r="B3" s="10" t="s">
        <v>210</v>
      </c>
    </row>
    <row r="4" spans="2:2" ht="16.5" customHeight="1">
      <c r="B4" s="11" t="str">
        <f>HYPERLINK("#'Table 2.1'!B1",'Table 2.1'!$B$1)</f>
        <v>Table 2.1:  Distribution (count) of  population in households benefiting from VUP programs by area of residence and province (EICV7)</v>
      </c>
    </row>
    <row r="5" spans="2:2" ht="16.5" customHeight="1">
      <c r="B5" s="11" t="str">
        <f>HYPERLINK("#'Table 2.2'!B1",'Table 2.2'!$B$1)</f>
        <v>Table 2.2:  Distribution of  (sample and estimated count) households and individuals participating in VUP program by component (EICV7)</v>
      </c>
    </row>
    <row r="6" spans="2:2" ht="16.5" customHeight="1">
      <c r="B6" s="11" t="str">
        <f>HYPERLINK("#'Table 2.3'!B1",'Table 2.3'!$B$1)</f>
        <v>Table 2.3:  Distribution of (sample count &amp; percentage) households and individuals participating in VUP program by component (EICV7)</v>
      </c>
    </row>
    <row r="7" spans="2:2" ht="16.5" customHeight="1">
      <c r="B7" s="11" t="str">
        <f>HYPERLINK("#'Table 2.4'!B1",'Table 2.4'!$B$1)</f>
        <v>Table 2.4:  Distribution (%) of  VUP beneficiaries by year of enrollment according to program/component (EICV7)</v>
      </c>
    </row>
    <row r="8" spans="2:2" ht="16.5" customHeight="1">
      <c r="B8" s="11" t="str">
        <f>HYPERLINK("#'Table 2.5'!B1",'Table 2.5'!$B$1)</f>
        <v>Table 2.5:  Distribution of households benefing from VUP program by component-(Standard Error)</v>
      </c>
    </row>
    <row r="9" spans="2:2" ht="25" customHeight="1">
      <c r="B9" s="10" t="s">
        <v>62</v>
      </c>
    </row>
    <row r="10" spans="2:2" ht="16.5" customHeight="1">
      <c r="B10" s="11" t="str">
        <f>HYPERLINK("#'Table 3.1'!B1",'Table 3.1'!$B$1)</f>
        <v>Table 3.1: Distribution (%) of  Population by poverty status according to VUP program (EICV7)</v>
      </c>
    </row>
    <row r="11" spans="2:2" ht="16.5" customHeight="1">
      <c r="B11" s="11" t="str">
        <f>HYPERLINK("#'Table 3.2'!B1",'Table 3.2'!$B$1)</f>
        <v>Table 3.2: Distribution (%) of household by social-demographic  characteristics of  the HH-head according to sex, age, education level, and  marital status (EICV7)</v>
      </c>
    </row>
    <row r="12" spans="2:2" ht="16.5" customHeight="1">
      <c r="B12" s="11" t="str">
        <f>HYPERLINK("#'Table 3.3'!B1",'Table 3.3'!$B$1)</f>
        <v>Table 3.3: Distribution of household  (%) by household size, dependency ratio, disability status, and presence of adult males (EICV7)</v>
      </c>
    </row>
    <row r="13" spans="2:2" ht="16.5" customHeight="1">
      <c r="B13" s="11" t="str">
        <f>HYPERLINK("#'Table 3.4'!B1",'Table 3.4'!$B$1)</f>
        <v>Table 3.4: Distribution (%) of households by access to drinking water, sanitation, and habitat type (EICV7)</v>
      </c>
    </row>
    <row r="14" spans="2:2" ht="16.5" customHeight="1">
      <c r="B14" s="11" t="str">
        <f>HYPERLINK("#'Table 3.5'!B1",'Table 3.5'!$B$1)</f>
        <v>Table 3.5: Distribution (%) of households by dwelling characteristics (floor, wall, and roofing materials), EICV7</v>
      </c>
    </row>
    <row r="15" spans="2:2" ht="16.5" customHeight="1">
      <c r="B15" s="11" t="str">
        <f>HYPERLINK("#'Table 3.6'!B1",'Table 3.6'!$B$1)</f>
        <v>Table 3.6: Mean Time (in minutes) for households to the nearest basic services (Health facilities in general, health centre, health post, district hospital, and food market), EICV7</v>
      </c>
    </row>
    <row r="16" spans="2:2" ht="16.5" customHeight="1">
      <c r="B16" s="11" t="str">
        <f>HYPERLINK("#'Table 3.7'!B1",'Table 3.7'!$B$1)</f>
        <v>Table 3.7: Distribution (%) of households by access to electricity, reasons for not being connected to grid and solar power, and energy for lighting (EICV7)</v>
      </c>
    </row>
    <row r="17" spans="1:2" ht="16.5" customHeight="1">
      <c r="B17" s="11" t="str">
        <f>HYPERLINK("#'Table 3.8'!B1",'Table 3.8'!$B$1)</f>
        <v>Table 3.8: Distribution (%) of households by source of energy for cooking, type of cooking stoves, and cooking stove installation location (EICV7)</v>
      </c>
    </row>
    <row r="18" spans="1:2" ht="16.5" customHeight="1">
      <c r="B18" s="11" t="str">
        <f>HYPERLINK("#'Table 3.9'!B1",'Table 3.9'!$B$1)</f>
        <v xml:space="preserve">Table 3.9: Distribution (% ) of households by assert and  livestock/poultry ownership (Radio, Mobile phone, Smartphone, TV set,  and Bicycle), EICV7 </v>
      </c>
    </row>
    <row r="19" spans="1:2" ht="25" customHeight="1">
      <c r="B19" s="12" t="s">
        <v>114</v>
      </c>
    </row>
    <row r="20" spans="1:2" s="2" customFormat="1" ht="19" customHeight="1">
      <c r="A20" s="65"/>
      <c r="B20" s="13" t="s">
        <v>205</v>
      </c>
    </row>
    <row r="21" spans="1:2" ht="16.5" customHeight="1">
      <c r="B21" s="11" t="str">
        <f>HYPERLINK("#'Table 4.1'!B1",'Table 4.1'!$B$1)</f>
        <v>Table 4.1: Distribution (%) of the population benefiting from the DS program by enrollment period and enrollment reasons according to poverty status</v>
      </c>
    </row>
    <row r="22" spans="1:2" ht="16.5" customHeight="1">
      <c r="B22" s="11" t="str">
        <f>HYPERLINK("#'Table 4.2'!B1",'Table 4.2'!$B$1)</f>
        <v>Table 4.2: Distribution (%) of the population benefiting from the DS program by paid amount,  payment regularity, channel, and timeliness according to poverty status</v>
      </c>
    </row>
    <row r="23" spans="1:2" ht="16.5" customHeight="1">
      <c r="B23" s="11" t="str">
        <f>HYPERLINK("#'Table 4.3'!B1",'Table 4.3'!$B$1)</f>
        <v>Table 4.3: Distribution (% ) of the population by use of support from the DS program according to poverty status</v>
      </c>
    </row>
    <row r="24" spans="1:2" s="2" customFormat="1" ht="19" customHeight="1">
      <c r="A24" s="65"/>
      <c r="B24" s="14" t="s">
        <v>206</v>
      </c>
    </row>
    <row r="25" spans="1:2" ht="16.5" customHeight="1">
      <c r="B25" s="11" t="str">
        <f>HYPERLINK("#'Table 4.4'!B1",'Table 4.4'!$B$1)</f>
        <v>Table 4.4: Distribution (%) of the population benefiting from the CPW program by enrollment period, months worked, and full payment status according to poverty status</v>
      </c>
    </row>
    <row r="26" spans="1:2" ht="16.5" customHeight="1">
      <c r="B26" s="11" t="str">
        <f>HYPERLINK("#'Table 4.5'!B1",'Table 4.5'!$B$1)</f>
        <v>Table 4.5: Distribution (%) of the population benefiting from the CPW program by paid amount,  payment channel, and timeliness according to poverty status</v>
      </c>
    </row>
    <row r="27" spans="1:2" ht="16.5" customHeight="1">
      <c r="B27" s="11" t="str">
        <f>HYPERLINK("#'Table 4.6'!B1",'Table 4.6'!$B$1)</f>
        <v>Table 4.6: Distribution (% ) of the population by use of support from the CPW program according to poverty status</v>
      </c>
    </row>
    <row r="28" spans="1:2" s="2" customFormat="1" ht="19" customHeight="1">
      <c r="A28" s="65"/>
      <c r="B28" s="14" t="s">
        <v>207</v>
      </c>
    </row>
    <row r="29" spans="1:2" ht="16.5" customHeight="1">
      <c r="B29" s="11" t="str">
        <f>HYPERLINK("#'Table 4.7'!B1",'Table 4.7'!$B$1)</f>
        <v>Table 4.7: Distribution (%) of the population benefiting from the ePW program by enrollment period, program type, months worked, and full payment status according to poverty status</v>
      </c>
    </row>
    <row r="30" spans="1:2" ht="16.5" customHeight="1">
      <c r="B30" s="11" t="str">
        <f>HYPERLINK("#'Table 4.8'!B1",'Table 4.8'!$B$1)</f>
        <v>Table 4.8: Distribution (%) of HHs in the ePW program by paid amount,  payment channel, and timeliness according to poverty status</v>
      </c>
    </row>
    <row r="31" spans="1:2" ht="16.5" customHeight="1">
      <c r="B31" s="11" t="str">
        <f>HYPERLINK("#'Table 4.9'!B1",'Table 4.9'!$B$1)</f>
        <v>Table 4.9: Distribution (% ) of the population by use of support from the ePW program according to povety status</v>
      </c>
    </row>
    <row r="32" spans="1:2" s="2" customFormat="1" ht="19" customHeight="1">
      <c r="A32" s="65"/>
      <c r="B32" s="14" t="s">
        <v>208</v>
      </c>
    </row>
    <row r="33" spans="1:2" ht="16.5" customHeight="1">
      <c r="B33" s="11" t="str">
        <f>HYPERLINK("#'Table 4.10'!B1",'Table 4.10'!$B$1)</f>
        <v>Table 4.10: Distribution (%) of the population benefiting from the NSDS program by enrollment period, beneficiary status, ANC, PNC, and Height-for-Age visits according to poverty status</v>
      </c>
    </row>
    <row r="34" spans="1:2" ht="16.5" customHeight="1">
      <c r="B34" s="11" t="str">
        <f>HYPERLINK("#'Table 4.11'!B1",'Table 4.11'!$B$1)</f>
        <v>Table 4.11: Distribution (%) of the population benefiting from the NSDS program by quarters of benefit receipt, quarterly benefits, payment channel, and timeliness according to poverty status</v>
      </c>
    </row>
    <row r="35" spans="1:2" ht="16.5" customHeight="1">
      <c r="B35" s="11" t="str">
        <f>HYPERLINK("#'Table 4.12'!B1",'Table 4.12'!$B$1)</f>
        <v>Table 4.12: Distribution (% ) of the population by use of support from the NSDS program according to poverty status</v>
      </c>
    </row>
    <row r="36" spans="1:2" s="2" customFormat="1" ht="19" customHeight="1">
      <c r="A36" s="65"/>
      <c r="B36" s="14" t="s">
        <v>209</v>
      </c>
    </row>
    <row r="37" spans="1:2" ht="16.5" customHeight="1">
      <c r="B37" s="11" t="str">
        <f>HYPERLINK("#'Table 4.13'!B1",'Table 4.13'!$B$1)</f>
        <v>Table 4.13: Distribution (%) of the population benefiting from the FS program by enrollment period, loan approval, loan type, and loan amount according to poverty status</v>
      </c>
    </row>
    <row r="38" spans="1:2" ht="16.5" customHeight="1">
      <c r="B38" s="11" t="str">
        <f>HYPERLINK("#'Table 4.14'!B1",'Table 4.14'!$B$1)</f>
        <v xml:space="preserve">Table 4.14: Distribution (%) of the population benefiting from the FS program by poverty status,  according to the main project activity planned for the loan and implemented project </v>
      </c>
    </row>
    <row r="39" spans="1:2" ht="16.5" customHeight="1">
      <c r="B39" s="11" t="str">
        <f>HYPERLINK("#'Table 4.15'!B1",'Table 4.15'!$B$1)</f>
        <v xml:space="preserve">Table 4.15: Distribution (%) of the population benefiting from the FS program by planned vs. implemented loan-funded project activities </v>
      </c>
    </row>
    <row r="40" spans="1:2" ht="16.5" customHeight="1">
      <c r="B40" s="11" t="str">
        <f>HYPERLINK("#'Table 4.16'!B1",'Table 4.16'!$B$1)</f>
        <v>Table 4.16: Distribution (%) of the population in extremely poor households benefiting from FS program by planned vs. implemented loan-funded project activities</v>
      </c>
    </row>
    <row r="41" spans="1:2" ht="16.5" customHeight="1">
      <c r="B41" s="11" t="str">
        <f>HYPERLINK("#'Table 4.17'!B1",'Table 4.17'!$B$1)</f>
        <v>Table 4.17: Distribution (%) of the population in moderately poor households benefiting from the FS program by planned vs. implemented loan-funded project activities</v>
      </c>
    </row>
    <row r="42" spans="1:2" ht="16.5" customHeight="1">
      <c r="B42" s="11" t="str">
        <f>HYPERLINK("#'Table 4.18'!B1",'Table 4.18'!$B$1)</f>
        <v>Table 4.18: Distribution (%) of the population in non-poor households benefiting from the FS program by planned vs. implemented loan-funded project activities</v>
      </c>
    </row>
    <row r="43" spans="1:2" ht="18">
      <c r="B43" s="10" t="s">
        <v>343</v>
      </c>
    </row>
    <row r="44" spans="1:2" ht="16.5" customHeight="1">
      <c r="B44" s="11" t="str">
        <f>HYPERLINK("#'Table_A.1'!B1", Table_A.1!$B$1)</f>
        <v>Table A.1: Percentage (%) of population living in poverty by component (EICV7)</v>
      </c>
    </row>
    <row r="45" spans="1:2" ht="16.5" customHeight="1">
      <c r="B45" s="11" t="str">
        <f>HYPERLINK("#'Table_A.2'!B1",Table_A.2!$B$1)</f>
        <v>Table A.2: Percentage (%) of households using electricity for lighting by component (EICV7)</v>
      </c>
    </row>
    <row r="46" spans="1:2" ht="16.5" customHeight="1">
      <c r="B46" s="11" t="str">
        <f>HYPERLINK("#'Table_A.3'!B1",Table_A.3!$B$1)</f>
        <v>Table A.3: Percentage (%) of households with improved drinking water source by component (EICV7)</v>
      </c>
    </row>
    <row r="47" spans="1:2" ht="16.5" customHeight="1">
      <c r="B47" s="11" t="s">
        <v>339</v>
      </c>
    </row>
    <row r="48" spans="1:2" ht="16.5" customHeight="1">
      <c r="B48" s="11" t="s">
        <v>338</v>
      </c>
    </row>
    <row r="49" spans="2:2" ht="16.5" customHeight="1">
      <c r="B49" s="11" t="str">
        <f>HYPERLINK("#'Table_A.6'!B1",Table_A.6!$B$1)</f>
        <v>Table A.6: Percentage (%) of HHs residing in dwellings with improved flooring materials by component (EICV7)</v>
      </c>
    </row>
    <row r="50" spans="2:2" ht="16.5" customHeight="1">
      <c r="B50" s="11" t="str">
        <f>HYPERLINK("#'Table_A.7'!B1",Table_A.7!$B$1)</f>
        <v>Table A.7: Percentage (%) of HHs residing in dwellings with walls made of improved construction materials by component (EICV7)</v>
      </c>
    </row>
    <row r="51" spans="2:2" ht="16.5" customHeight="1">
      <c r="B51" s="11" t="str">
        <f>HYPERLINK("#'Table_A.8'!B1",Table_A.8!$B$1)</f>
        <v>Table A.8: Percentage (%) of HHs residing in dwellings with roofs built using metal sheets by component (EICV7)</v>
      </c>
    </row>
    <row r="52" spans="2:2" ht="16.5" customHeight="1">
      <c r="B52" s="11" t="str">
        <f>HYPERLINK("#'Table_A.9'!B1",Table_A.9!$B$1)</f>
        <v>Table A.9: Percentage (%) of HHs owning at least one radio by component (EICV7)</v>
      </c>
    </row>
    <row r="53" spans="2:2" ht="16.5" customHeight="1">
      <c r="B53" s="11" t="str">
        <f>HYPERLINK("#'Table_A.10'!B1",Table_A.10!$B$1)</f>
        <v>Table A.10: Percentage (%) of HHs owning at least one mobile phone by component (EICV7)</v>
      </c>
    </row>
    <row r="54" spans="2:2" ht="14.5" thickBot="1">
      <c r="B54" s="15" t="str">
        <f>HYPERLINK("#'Table_A.11'!B1",Table_A.11!$B$1)</f>
        <v>Table A.11: Percentage (%) of HHs owning at least one livestock/poultry by component (EICV7)</v>
      </c>
    </row>
  </sheetData>
  <hyperlinks>
    <hyperlink ref="B47" location="Table_A.4!A1" display="Table A.4: Percentage (%) of households with improved toilet facility by component (EICV7)" xr:uid="{86D6583D-2064-44DA-B850-F98B22BCD312}"/>
    <hyperlink ref="B48" location="Table_A.5!A1" display="Table A.5: Percentage (%) of population with health insurance by component (EICV7)" xr:uid="{2614A605-E27F-464E-B24B-83459D153FF1}"/>
  </hyperlinks>
  <pageMargins left="0.7" right="0.7" top="0.75" bottom="0.75" header="0.3" footer="0.3"/>
  <pageSetup orientation="portrait" r:id="rId1"/>
  <ignoredErrors>
    <ignoredError sqref="B5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 tint="0.39997558519241921"/>
  </sheetPr>
  <dimension ref="A1:H18"/>
  <sheetViews>
    <sheetView workbookViewId="0">
      <selection activeCell="B1" sqref="B1"/>
    </sheetView>
  </sheetViews>
  <sheetFormatPr defaultRowHeight="14"/>
  <cols>
    <col min="1" max="1" width="8.6640625" customWidth="1"/>
    <col min="2" max="2" width="33.25" customWidth="1"/>
    <col min="3" max="3" width="10.1640625" customWidth="1"/>
    <col min="4" max="4" width="9.08203125" customWidth="1"/>
    <col min="5" max="5" width="10.5" customWidth="1"/>
    <col min="6" max="7" width="11.6640625" customWidth="1"/>
    <col min="8" max="8" width="10.83203125" customWidth="1"/>
  </cols>
  <sheetData>
    <row r="1" spans="1:8" ht="16" customHeight="1">
      <c r="A1" s="137" t="str">
        <f>HYPERLINK("#'List of Tables'!B13","Back to List of Tables")</f>
        <v>Back to List of Tables</v>
      </c>
      <c r="B1" s="7" t="s">
        <v>271</v>
      </c>
    </row>
    <row r="2" spans="1:8">
      <c r="A2" s="138"/>
    </row>
    <row r="3" spans="1:8" s="47" customFormat="1" ht="18.5" customHeight="1">
      <c r="B3" s="145" t="s">
        <v>41</v>
      </c>
      <c r="C3" s="151" t="s">
        <v>63</v>
      </c>
      <c r="D3" s="152"/>
      <c r="E3" s="152"/>
      <c r="F3" s="152"/>
      <c r="G3" s="152"/>
      <c r="H3" s="153"/>
    </row>
    <row r="4" spans="1:8" s="47" customFormat="1" ht="23">
      <c r="B4" s="146"/>
      <c r="C4" s="21" t="s">
        <v>322</v>
      </c>
      <c r="D4" s="21" t="s">
        <v>55</v>
      </c>
      <c r="E4" s="21" t="s">
        <v>56</v>
      </c>
      <c r="F4" s="21" t="s">
        <v>57</v>
      </c>
      <c r="G4" s="56" t="s">
        <v>0</v>
      </c>
      <c r="H4" s="21" t="s">
        <v>58</v>
      </c>
    </row>
    <row r="5" spans="1:8" s="47" customFormat="1" ht="11.5">
      <c r="B5" s="25" t="s">
        <v>116</v>
      </c>
      <c r="C5" s="28"/>
      <c r="D5" s="28"/>
      <c r="E5" s="28"/>
      <c r="F5" s="28"/>
      <c r="G5" s="28"/>
      <c r="H5" s="29"/>
    </row>
    <row r="6" spans="1:8" s="47" customFormat="1" ht="11.5">
      <c r="B6" s="19" t="s">
        <v>75</v>
      </c>
      <c r="C6" s="17">
        <v>82.840717061586702</v>
      </c>
      <c r="D6" s="17">
        <v>80.051998164529309</v>
      </c>
      <c r="E6" s="17">
        <v>87.772046387848164</v>
      </c>
      <c r="F6" s="17">
        <v>83.790771219065206</v>
      </c>
      <c r="G6" s="17">
        <v>80.953446710957707</v>
      </c>
      <c r="H6" s="17">
        <v>85.457139556867318</v>
      </c>
    </row>
    <row r="7" spans="1:8" s="47" customFormat="1" ht="11.5">
      <c r="B7" s="19" t="s">
        <v>89</v>
      </c>
      <c r="C7" s="17">
        <v>12.270806945337046</v>
      </c>
      <c r="D7" s="17">
        <v>11.479399952261771</v>
      </c>
      <c r="E7" s="17">
        <v>8.6841141904254613</v>
      </c>
      <c r="F7" s="17">
        <v>12.889789211476305</v>
      </c>
      <c r="G7" s="17">
        <v>14.826942888177069</v>
      </c>
      <c r="H7" s="17">
        <v>13.090726287586987</v>
      </c>
    </row>
    <row r="8" spans="1:8" s="47" customFormat="1" ht="11.5">
      <c r="B8" s="19" t="s">
        <v>90</v>
      </c>
      <c r="C8" s="17">
        <v>4.881835430469609</v>
      </c>
      <c r="D8" s="17">
        <v>8.4406636723019925</v>
      </c>
      <c r="E8" s="17">
        <v>3.543839421726378</v>
      </c>
      <c r="F8" s="17">
        <v>3.3194395694584924</v>
      </c>
      <c r="G8" s="17">
        <v>4.2196104008652346</v>
      </c>
      <c r="H8" s="17">
        <v>1.4521341555456866</v>
      </c>
    </row>
    <row r="9" spans="1:8" s="47" customFormat="1" ht="11.5">
      <c r="B9" s="25" t="s">
        <v>117</v>
      </c>
      <c r="C9" s="28"/>
      <c r="D9" s="28"/>
      <c r="E9" s="28"/>
      <c r="F9" s="28"/>
      <c r="G9" s="28"/>
      <c r="H9" s="29"/>
    </row>
    <row r="10" spans="1:8" s="47" customFormat="1" ht="11.5">
      <c r="B10" s="19" t="s">
        <v>76</v>
      </c>
      <c r="C10" s="17">
        <v>79.262213078303944</v>
      </c>
      <c r="D10" s="17">
        <v>75.146977000602732</v>
      </c>
      <c r="E10" s="17">
        <v>78.496365302471133</v>
      </c>
      <c r="F10" s="17">
        <v>81.036393306551616</v>
      </c>
      <c r="G10" s="17">
        <v>77.884264022368185</v>
      </c>
      <c r="H10" s="17">
        <v>88.687016806270606</v>
      </c>
    </row>
    <row r="11" spans="1:8" s="47" customFormat="1" ht="11.5">
      <c r="B11" s="19" t="s">
        <v>97</v>
      </c>
      <c r="C11" s="17">
        <v>93.228736011941621</v>
      </c>
      <c r="D11" s="17">
        <v>91.764171581530036</v>
      </c>
      <c r="E11" s="17">
        <v>92.689271111817931</v>
      </c>
      <c r="F11" s="17">
        <v>94.573091868165136</v>
      </c>
      <c r="G11" s="17">
        <v>92.391171663830079</v>
      </c>
      <c r="H11" s="17">
        <v>98.784969419264556</v>
      </c>
    </row>
    <row r="12" spans="1:8" s="47" customFormat="1" ht="11.5">
      <c r="B12" s="19" t="s">
        <v>91</v>
      </c>
      <c r="C12" s="17">
        <v>6.0802982982143989</v>
      </c>
      <c r="D12" s="17">
        <v>6.9875526708357878</v>
      </c>
      <c r="E12" s="17">
        <v>6.413475905093974</v>
      </c>
      <c r="F12" s="17">
        <v>4.9549076542783075</v>
      </c>
      <c r="G12" s="17">
        <v>7.310375736780661</v>
      </c>
      <c r="H12" s="17">
        <v>1.2150305807354391</v>
      </c>
    </row>
    <row r="13" spans="1:8" s="47" customFormat="1" ht="11.5">
      <c r="B13" s="19" t="s">
        <v>92</v>
      </c>
      <c r="C13" s="17">
        <v>0.69096568984398388</v>
      </c>
      <c r="D13" s="17">
        <v>1.2482757476341766</v>
      </c>
      <c r="E13" s="17">
        <v>0.89725298308809442</v>
      </c>
      <c r="F13" s="17">
        <v>0.47200047755655117</v>
      </c>
      <c r="G13" s="17">
        <v>0.29845259938926672</v>
      </c>
      <c r="H13" s="115" t="s">
        <v>281</v>
      </c>
    </row>
    <row r="14" spans="1:8" s="47" customFormat="1" ht="11.5">
      <c r="B14" s="25" t="s">
        <v>115</v>
      </c>
      <c r="C14" s="28"/>
      <c r="D14" s="28"/>
      <c r="E14" s="28"/>
      <c r="F14" s="28"/>
      <c r="G14" s="28"/>
      <c r="H14" s="29"/>
    </row>
    <row r="15" spans="1:8" s="47" customFormat="1" ht="11.5">
      <c r="B15" s="19" t="s">
        <v>297</v>
      </c>
      <c r="C15" s="17">
        <v>74.605383059446112</v>
      </c>
      <c r="D15" s="17">
        <v>73.236376162399637</v>
      </c>
      <c r="E15" s="17">
        <v>69.071084720121362</v>
      </c>
      <c r="F15" s="17">
        <v>77.510385341009169</v>
      </c>
      <c r="G15" s="17">
        <v>75.338329930704887</v>
      </c>
      <c r="H15" s="17">
        <v>82.318010972587203</v>
      </c>
    </row>
    <row r="16" spans="1:8" s="47" customFormat="1" ht="11.5">
      <c r="B16" s="73" t="s">
        <v>78</v>
      </c>
      <c r="C16" s="17">
        <v>20.137344346862772</v>
      </c>
      <c r="D16" s="17">
        <v>21.616404036812156</v>
      </c>
      <c r="E16" s="17">
        <v>22.844135941076534</v>
      </c>
      <c r="F16" s="17">
        <v>18.561672333439912</v>
      </c>
      <c r="G16" s="17">
        <v>19.971253425611359</v>
      </c>
      <c r="H16" s="17">
        <v>13.2430586087712</v>
      </c>
    </row>
    <row r="17" spans="2:8" s="47" customFormat="1" ht="11.5">
      <c r="B17" s="73" t="s">
        <v>79</v>
      </c>
      <c r="C17" s="17">
        <v>2.536926483653978</v>
      </c>
      <c r="D17" s="17">
        <v>2.0801616919408144</v>
      </c>
      <c r="E17" s="17">
        <v>3.5988039823258253</v>
      </c>
      <c r="F17" s="17">
        <v>2.6723559604487659</v>
      </c>
      <c r="G17" s="115" t="s">
        <v>281</v>
      </c>
      <c r="H17" s="17">
        <v>1.7430423621546252</v>
      </c>
    </row>
    <row r="18" spans="2:8">
      <c r="B18" s="147" t="s">
        <v>277</v>
      </c>
      <c r="C18" s="147"/>
      <c r="D18" s="147"/>
      <c r="E18" s="147"/>
      <c r="F18" s="147"/>
      <c r="G18" s="147"/>
      <c r="H18" s="147"/>
    </row>
  </sheetData>
  <mergeCells count="4">
    <mergeCell ref="B3:B4"/>
    <mergeCell ref="C3:H3"/>
    <mergeCell ref="A1:A2"/>
    <mergeCell ref="B18:H1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0.39997558519241921"/>
  </sheetPr>
  <dimension ref="A1:H14"/>
  <sheetViews>
    <sheetView workbookViewId="0">
      <selection sqref="A1:A2"/>
    </sheetView>
  </sheetViews>
  <sheetFormatPr defaultRowHeight="14"/>
  <cols>
    <col min="1" max="1" width="8.6640625" customWidth="1"/>
    <col min="2" max="2" width="32.5" customWidth="1"/>
    <col min="3" max="3" width="10.4140625" customWidth="1"/>
    <col min="4" max="4" width="8.25" customWidth="1"/>
    <col min="5" max="5" width="10" customWidth="1"/>
    <col min="6" max="6" width="11.08203125" customWidth="1"/>
    <col min="7" max="7" width="11.1640625" customWidth="1"/>
    <col min="8" max="8" width="11.33203125" customWidth="1"/>
  </cols>
  <sheetData>
    <row r="1" spans="1:8" ht="16" customHeight="1">
      <c r="A1" s="137" t="str">
        <f>HYPERLINK("#'List of Tables'!B14","Back to List of Tables")</f>
        <v>Back to List of Tables</v>
      </c>
      <c r="B1" s="7" t="s">
        <v>272</v>
      </c>
    </row>
    <row r="2" spans="1:8">
      <c r="A2" s="138"/>
    </row>
    <row r="3" spans="1:8" s="47" customFormat="1" ht="19" customHeight="1">
      <c r="B3" s="145" t="s">
        <v>41</v>
      </c>
      <c r="C3" s="151" t="s">
        <v>63</v>
      </c>
      <c r="D3" s="152"/>
      <c r="E3" s="152"/>
      <c r="F3" s="152"/>
      <c r="G3" s="152"/>
      <c r="H3" s="153"/>
    </row>
    <row r="4" spans="1:8" s="47" customFormat="1" ht="23">
      <c r="B4" s="146"/>
      <c r="C4" s="21" t="s">
        <v>322</v>
      </c>
      <c r="D4" s="21" t="s">
        <v>55</v>
      </c>
      <c r="E4" s="21" t="s">
        <v>56</v>
      </c>
      <c r="F4" s="21" t="s">
        <v>57</v>
      </c>
      <c r="G4" s="56" t="s">
        <v>0</v>
      </c>
      <c r="H4" s="21" t="s">
        <v>58</v>
      </c>
    </row>
    <row r="5" spans="1:8" s="47" customFormat="1" ht="14.5" customHeight="1">
      <c r="B5" s="25" t="s">
        <v>119</v>
      </c>
      <c r="C5" s="28"/>
      <c r="D5" s="28"/>
      <c r="E5" s="28"/>
      <c r="F5" s="28"/>
      <c r="G5" s="28"/>
      <c r="H5" s="29"/>
    </row>
    <row r="6" spans="1:8" s="47" customFormat="1" ht="14.5" customHeight="1">
      <c r="B6" s="19" t="s">
        <v>299</v>
      </c>
      <c r="C6" s="17">
        <v>83.155854543559187</v>
      </c>
      <c r="D6" s="17">
        <v>84.439104308250322</v>
      </c>
      <c r="E6" s="17">
        <v>85.352741161617914</v>
      </c>
      <c r="F6" s="17">
        <v>84.216362935323701</v>
      </c>
      <c r="G6" s="17">
        <v>86.241726277690802</v>
      </c>
      <c r="H6" s="17">
        <v>69.979572952540764</v>
      </c>
    </row>
    <row r="7" spans="1:8" s="47" customFormat="1" ht="14.5" customHeight="1">
      <c r="B7" s="19" t="s">
        <v>300</v>
      </c>
      <c r="C7" s="17">
        <v>16.033051122963744</v>
      </c>
      <c r="D7" s="17">
        <v>14.656136004392007</v>
      </c>
      <c r="E7" s="17">
        <v>13.917969730994795</v>
      </c>
      <c r="F7" s="17">
        <v>15.220768104685023</v>
      </c>
      <c r="G7" s="17">
        <v>13.095800215136999</v>
      </c>
      <c r="H7" s="17">
        <v>28.587563725209137</v>
      </c>
    </row>
    <row r="8" spans="1:8" s="47" customFormat="1" ht="14.5" customHeight="1">
      <c r="B8" s="25" t="s">
        <v>120</v>
      </c>
      <c r="C8" s="28"/>
      <c r="D8" s="28"/>
      <c r="E8" s="28"/>
      <c r="F8" s="28"/>
      <c r="G8" s="28"/>
      <c r="H8" s="29"/>
    </row>
    <row r="9" spans="1:8" s="47" customFormat="1" ht="14.5" customHeight="1">
      <c r="B9" s="19" t="s">
        <v>13</v>
      </c>
      <c r="C9" s="17">
        <v>30.860890370745373</v>
      </c>
      <c r="D9" s="17">
        <v>25.892188194192507</v>
      </c>
      <c r="E9" s="17">
        <v>25.707272025131427</v>
      </c>
      <c r="F9" s="17">
        <v>31.627686894800583</v>
      </c>
      <c r="G9" s="17">
        <v>31.320407236404147</v>
      </c>
      <c r="H9" s="17">
        <v>44.313071616746392</v>
      </c>
    </row>
    <row r="10" spans="1:8" s="47" customFormat="1" ht="14.5" customHeight="1">
      <c r="B10" s="19" t="s">
        <v>122</v>
      </c>
      <c r="C10" s="17">
        <v>68.799439239817659</v>
      </c>
      <c r="D10" s="17">
        <v>73.839830883127476</v>
      </c>
      <c r="E10" s="17">
        <v>73.593614716761536</v>
      </c>
      <c r="F10" s="17">
        <v>68.37231310519941</v>
      </c>
      <c r="G10" s="17">
        <v>68.25889356893272</v>
      </c>
      <c r="H10" s="17">
        <v>55.429743667467868</v>
      </c>
    </row>
    <row r="11" spans="1:8" s="47" customFormat="1" ht="14.5" customHeight="1">
      <c r="B11" s="25" t="s">
        <v>121</v>
      </c>
      <c r="C11" s="28"/>
      <c r="D11" s="28"/>
      <c r="E11" s="28"/>
      <c r="F11" s="28"/>
      <c r="G11" s="28"/>
      <c r="H11" s="29"/>
    </row>
    <row r="12" spans="1:8" s="47" customFormat="1" ht="14.5" customHeight="1">
      <c r="B12" s="19" t="s">
        <v>118</v>
      </c>
      <c r="C12" s="17">
        <v>64.093803194321126</v>
      </c>
      <c r="D12" s="17">
        <v>63.18995588437356</v>
      </c>
      <c r="E12" s="17">
        <v>68.176955270867509</v>
      </c>
      <c r="F12" s="17">
        <v>66.931898552849461</v>
      </c>
      <c r="G12" s="17">
        <v>61.255624058748637</v>
      </c>
      <c r="H12" s="17">
        <v>59.670504108579337</v>
      </c>
    </row>
    <row r="13" spans="1:8" s="47" customFormat="1" ht="14.5" customHeight="1">
      <c r="B13" s="19" t="s">
        <v>298</v>
      </c>
      <c r="C13" s="17">
        <v>35.888896475770089</v>
      </c>
      <c r="D13" s="17">
        <v>36.737258074084181</v>
      </c>
      <c r="E13" s="17">
        <v>31.823044729132487</v>
      </c>
      <c r="F13" s="17">
        <v>33.068101447150539</v>
      </c>
      <c r="G13" s="17">
        <v>38.744375941251363</v>
      </c>
      <c r="H13" s="17">
        <v>40.329495891420663</v>
      </c>
    </row>
    <row r="14" spans="1:8" s="47" customFormat="1" ht="11.5">
      <c r="B14" s="147" t="s">
        <v>99</v>
      </c>
      <c r="C14" s="147"/>
      <c r="D14" s="147"/>
      <c r="E14" s="147"/>
      <c r="F14" s="147"/>
      <c r="G14" s="147"/>
      <c r="H14" s="147"/>
    </row>
  </sheetData>
  <mergeCells count="4">
    <mergeCell ref="B3:B4"/>
    <mergeCell ref="C3:H3"/>
    <mergeCell ref="A1:A2"/>
    <mergeCell ref="B14:H1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7" tint="0.39997558519241921"/>
  </sheetPr>
  <dimension ref="A1:H10"/>
  <sheetViews>
    <sheetView workbookViewId="0">
      <selection sqref="A1:A2"/>
    </sheetView>
  </sheetViews>
  <sheetFormatPr defaultRowHeight="14"/>
  <cols>
    <col min="1" max="1" width="8.6640625" customWidth="1"/>
    <col min="2" max="2" width="20.08203125" customWidth="1"/>
    <col min="3" max="3" width="9" customWidth="1"/>
    <col min="4" max="4" width="10.9140625" customWidth="1"/>
    <col min="5" max="5" width="10.6640625" customWidth="1"/>
    <col min="6" max="6" width="10" customWidth="1"/>
    <col min="7" max="7" width="10.9140625" customWidth="1"/>
    <col min="8" max="8" width="9.4140625" customWidth="1"/>
  </cols>
  <sheetData>
    <row r="1" spans="1:8" ht="16" customHeight="1">
      <c r="A1" s="137" t="str">
        <f>HYPERLINK("#'List of Tables'!B15","Back to List of Tables")</f>
        <v>Back to List of Tables</v>
      </c>
      <c r="B1" s="7" t="s">
        <v>301</v>
      </c>
    </row>
    <row r="2" spans="1:8">
      <c r="A2" s="138"/>
    </row>
    <row r="3" spans="1:8" s="47" customFormat="1" ht="17.5" customHeight="1">
      <c r="B3" s="154" t="s">
        <v>41</v>
      </c>
      <c r="C3" s="156" t="s">
        <v>63</v>
      </c>
      <c r="D3" s="157"/>
      <c r="E3" s="157"/>
      <c r="F3" s="157"/>
      <c r="G3" s="157"/>
      <c r="H3" s="158"/>
    </row>
    <row r="4" spans="1:8" s="47" customFormat="1" ht="23">
      <c r="B4" s="155"/>
      <c r="C4" s="21" t="s">
        <v>322</v>
      </c>
      <c r="D4" s="85" t="s">
        <v>55</v>
      </c>
      <c r="E4" s="85" t="s">
        <v>56</v>
      </c>
      <c r="F4" s="85" t="s">
        <v>57</v>
      </c>
      <c r="G4" s="71" t="s">
        <v>0</v>
      </c>
      <c r="H4" s="85" t="s">
        <v>58</v>
      </c>
    </row>
    <row r="5" spans="1:8" s="47" customFormat="1" ht="15" customHeight="1">
      <c r="B5" s="72" t="s">
        <v>123</v>
      </c>
      <c r="C5" s="17">
        <v>36.694765705829788</v>
      </c>
      <c r="D5" s="17">
        <v>38.86031912695622</v>
      </c>
      <c r="E5" s="17">
        <v>34.562225194342027</v>
      </c>
      <c r="F5" s="17">
        <v>34.505012037838874</v>
      </c>
      <c r="G5" s="17">
        <v>38.952064777144429</v>
      </c>
      <c r="H5" s="17">
        <v>36.04794090781224</v>
      </c>
    </row>
    <row r="6" spans="1:8" s="47" customFormat="1" ht="15" customHeight="1">
      <c r="B6" s="72" t="s">
        <v>124</v>
      </c>
      <c r="C6" s="17">
        <v>54.368602519089364</v>
      </c>
      <c r="D6" s="17">
        <v>53.95631647360041</v>
      </c>
      <c r="E6" s="17">
        <v>53.507180133586559</v>
      </c>
      <c r="F6" s="17">
        <v>53.521211043709577</v>
      </c>
      <c r="G6" s="17">
        <v>55.681698721190159</v>
      </c>
      <c r="H6" s="17">
        <v>55.629475775699667</v>
      </c>
    </row>
    <row r="7" spans="1:8" s="47" customFormat="1" ht="15" customHeight="1">
      <c r="B7" s="72" t="s">
        <v>125</v>
      </c>
      <c r="C7" s="17">
        <v>26.57855473141333</v>
      </c>
      <c r="D7" s="17">
        <v>25.298651076207591</v>
      </c>
      <c r="E7" s="17">
        <v>28.757112502486201</v>
      </c>
      <c r="F7" s="17">
        <v>27.282685890965208</v>
      </c>
      <c r="G7" s="17">
        <v>28.129346841488005</v>
      </c>
      <c r="H7" s="17">
        <v>23.158155552479403</v>
      </c>
    </row>
    <row r="8" spans="1:8" s="47" customFormat="1" ht="15" customHeight="1">
      <c r="B8" s="72" t="s">
        <v>126</v>
      </c>
      <c r="C8" s="17">
        <v>187.96115914980288</v>
      </c>
      <c r="D8" s="17">
        <v>184.07894630362435</v>
      </c>
      <c r="E8" s="17">
        <v>195.24628595125429</v>
      </c>
      <c r="F8" s="17">
        <v>184.63264061776235</v>
      </c>
      <c r="G8" s="17">
        <v>192.60837712843076</v>
      </c>
      <c r="H8" s="17">
        <v>178.23583609801619</v>
      </c>
    </row>
    <row r="9" spans="1:8" s="47" customFormat="1" ht="15" customHeight="1">
      <c r="B9" s="72" t="s">
        <v>93</v>
      </c>
      <c r="C9" s="17">
        <v>61.404917852165482</v>
      </c>
      <c r="D9" s="17">
        <v>58.980074505916001</v>
      </c>
      <c r="E9" s="17">
        <v>59.291043025787062</v>
      </c>
      <c r="F9" s="17">
        <v>60.811536853542819</v>
      </c>
      <c r="G9" s="17">
        <v>66.157061716092059</v>
      </c>
      <c r="H9" s="17">
        <v>57.507236420094387</v>
      </c>
    </row>
    <row r="10" spans="1:8">
      <c r="B10" s="144" t="s">
        <v>99</v>
      </c>
      <c r="C10" s="144"/>
      <c r="D10" s="144"/>
      <c r="E10" s="144"/>
      <c r="F10" s="144"/>
      <c r="G10" s="144"/>
      <c r="H10" s="144"/>
    </row>
  </sheetData>
  <mergeCells count="4">
    <mergeCell ref="B3:B4"/>
    <mergeCell ref="C3:H3"/>
    <mergeCell ref="A1:A2"/>
    <mergeCell ref="B10:H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 tint="0.39997558519241921"/>
  </sheetPr>
  <dimension ref="A1:H18"/>
  <sheetViews>
    <sheetView workbookViewId="0">
      <selection activeCell="B22" sqref="B22"/>
    </sheetView>
  </sheetViews>
  <sheetFormatPr defaultRowHeight="14"/>
  <cols>
    <col min="1" max="1" width="8.6640625" customWidth="1"/>
    <col min="2" max="2" width="41.75" customWidth="1"/>
    <col min="3" max="3" width="10.75" customWidth="1"/>
    <col min="4" max="4" width="9.6640625" customWidth="1"/>
    <col min="5" max="5" width="11.83203125" customWidth="1"/>
    <col min="6" max="6" width="10.75" customWidth="1"/>
    <col min="7" max="7" width="10.25" customWidth="1"/>
    <col min="8" max="8" width="11.1640625" customWidth="1"/>
  </cols>
  <sheetData>
    <row r="1" spans="1:8" ht="16" customHeight="1">
      <c r="A1" s="137" t="str">
        <f>HYPERLINK("#'List of Tables'!B16","Back to List of Tables")</f>
        <v>Back to List of Tables</v>
      </c>
      <c r="B1" s="7" t="s">
        <v>273</v>
      </c>
    </row>
    <row r="2" spans="1:8">
      <c r="A2" s="138"/>
    </row>
    <row r="3" spans="1:8" s="47" customFormat="1" ht="16" customHeight="1">
      <c r="B3" s="145" t="s">
        <v>41</v>
      </c>
      <c r="C3" s="151" t="s">
        <v>63</v>
      </c>
      <c r="D3" s="152"/>
      <c r="E3" s="152"/>
      <c r="F3" s="152"/>
      <c r="G3" s="152"/>
      <c r="H3" s="153"/>
    </row>
    <row r="4" spans="1:8" s="47" customFormat="1" ht="23">
      <c r="B4" s="146"/>
      <c r="C4" s="21" t="s">
        <v>322</v>
      </c>
      <c r="D4" s="21" t="s">
        <v>55</v>
      </c>
      <c r="E4" s="21" t="s">
        <v>56</v>
      </c>
      <c r="F4" s="21" t="s">
        <v>57</v>
      </c>
      <c r="G4" s="56" t="s">
        <v>0</v>
      </c>
      <c r="H4" s="21" t="s">
        <v>58</v>
      </c>
    </row>
    <row r="5" spans="1:8" s="47" customFormat="1" ht="14.5" customHeight="1">
      <c r="B5" s="25" t="s">
        <v>95</v>
      </c>
      <c r="C5" s="28"/>
      <c r="D5" s="28"/>
      <c r="E5" s="28"/>
      <c r="F5" s="28"/>
      <c r="G5" s="28"/>
      <c r="H5" s="29"/>
    </row>
    <row r="6" spans="1:8" s="47" customFormat="1" ht="14.5" customHeight="1">
      <c r="B6" s="73" t="s">
        <v>77</v>
      </c>
      <c r="C6" s="17">
        <v>64.121865271256652</v>
      </c>
      <c r="D6" s="17">
        <v>59.248417037216825</v>
      </c>
      <c r="E6" s="17">
        <v>60.978246612221611</v>
      </c>
      <c r="F6" s="17">
        <v>63.858875691514747</v>
      </c>
      <c r="G6" s="17">
        <v>64.94093902438307</v>
      </c>
      <c r="H6" s="17">
        <v>85.487996618961745</v>
      </c>
    </row>
    <row r="7" spans="1:8" s="47" customFormat="1" ht="14.5" customHeight="1">
      <c r="B7" s="25" t="s">
        <v>83</v>
      </c>
      <c r="C7" s="28"/>
      <c r="D7" s="28"/>
      <c r="E7" s="28"/>
      <c r="F7" s="28"/>
      <c r="G7" s="28"/>
      <c r="H7" s="29"/>
    </row>
    <row r="8" spans="1:8" s="47" customFormat="1" ht="14.5" customHeight="1">
      <c r="B8" s="73" t="s">
        <v>80</v>
      </c>
      <c r="C8" s="17">
        <v>44.109555026483498</v>
      </c>
      <c r="D8" s="17">
        <v>48.867895610999632</v>
      </c>
      <c r="E8" s="17">
        <v>46.619388502165819</v>
      </c>
      <c r="F8" s="17">
        <v>44.331445359361226</v>
      </c>
      <c r="G8" s="17">
        <v>39.143232436679106</v>
      </c>
      <c r="H8" s="17">
        <v>28.555916806214871</v>
      </c>
    </row>
    <row r="9" spans="1:8" s="47" customFormat="1" ht="14.5" customHeight="1">
      <c r="B9" s="73" t="s">
        <v>81</v>
      </c>
      <c r="C9" s="17">
        <v>2.2970274532676407</v>
      </c>
      <c r="D9" s="17">
        <v>1.8436544776841997</v>
      </c>
      <c r="E9" s="17">
        <v>2.3254104731436489</v>
      </c>
      <c r="F9" s="17">
        <v>1.759746326391104</v>
      </c>
      <c r="G9" s="17">
        <v>4.1392750250480868</v>
      </c>
      <c r="H9" s="115" t="s">
        <v>281</v>
      </c>
    </row>
    <row r="10" spans="1:8" s="47" customFormat="1" ht="14.5" customHeight="1">
      <c r="B10" s="73" t="s">
        <v>82</v>
      </c>
      <c r="C10" s="17">
        <v>31.551570570059408</v>
      </c>
      <c r="D10" s="17">
        <v>30.575981074344227</v>
      </c>
      <c r="E10" s="17">
        <v>29.104753328268824</v>
      </c>
      <c r="F10" s="17">
        <v>31.370472111828658</v>
      </c>
      <c r="G10" s="17">
        <v>31.948696862658231</v>
      </c>
      <c r="H10" s="17">
        <v>35.559839741709339</v>
      </c>
    </row>
    <row r="11" spans="1:8" s="47" customFormat="1" ht="14.5" customHeight="1">
      <c r="B11" s="73" t="s">
        <v>302</v>
      </c>
      <c r="C11" s="17">
        <v>22.041846950189459</v>
      </c>
      <c r="D11" s="17">
        <v>18.712468836971944</v>
      </c>
      <c r="E11" s="17">
        <v>21.950447696421708</v>
      </c>
      <c r="F11" s="17">
        <v>22.538336202419014</v>
      </c>
      <c r="G11" s="17">
        <v>24.768795675614577</v>
      </c>
      <c r="H11" s="17">
        <v>35.884243452075793</v>
      </c>
    </row>
    <row r="12" spans="1:8" s="47" customFormat="1" ht="14.5" customHeight="1">
      <c r="B12" s="107" t="s">
        <v>275</v>
      </c>
      <c r="C12" s="39">
        <v>100</v>
      </c>
      <c r="D12" s="39">
        <v>100</v>
      </c>
      <c r="E12" s="39">
        <v>100</v>
      </c>
      <c r="F12" s="39">
        <v>100</v>
      </c>
      <c r="G12" s="39">
        <v>100</v>
      </c>
      <c r="H12" s="39">
        <v>100</v>
      </c>
    </row>
    <row r="13" spans="1:8" s="47" customFormat="1" ht="14.5" customHeight="1">
      <c r="B13" s="25" t="s">
        <v>96</v>
      </c>
      <c r="C13" s="28"/>
      <c r="D13" s="28"/>
      <c r="E13" s="28"/>
      <c r="F13" s="28"/>
      <c r="G13" s="28"/>
      <c r="H13" s="29"/>
    </row>
    <row r="14" spans="1:8" s="47" customFormat="1" ht="14.5" customHeight="1">
      <c r="B14" s="19" t="s">
        <v>355</v>
      </c>
      <c r="C14" s="17">
        <v>63.607239083240074</v>
      </c>
      <c r="D14" s="17">
        <v>58.401547608025162</v>
      </c>
      <c r="E14" s="17">
        <v>60.652478702149338</v>
      </c>
      <c r="F14" s="17">
        <v>63.432335117214542</v>
      </c>
      <c r="G14" s="17">
        <v>64.384536214217576</v>
      </c>
      <c r="H14" s="17">
        <v>85.611421801615492</v>
      </c>
    </row>
    <row r="15" spans="1:8" s="47" customFormat="1" ht="14.5" customHeight="1">
      <c r="B15" s="19" t="s">
        <v>98</v>
      </c>
      <c r="C15" s="17">
        <v>3.2479161394634302</v>
      </c>
      <c r="D15" s="17">
        <v>7.8757514498312613</v>
      </c>
      <c r="E15" s="17">
        <v>3.0937870969520525</v>
      </c>
      <c r="F15" s="17">
        <v>1.3299320679738009</v>
      </c>
      <c r="G15" s="17">
        <v>1.3719428379382848</v>
      </c>
      <c r="H15" s="17">
        <v>8.1714767253053891E-2</v>
      </c>
    </row>
    <row r="16" spans="1:8" s="47" customFormat="1" ht="14.5" customHeight="1">
      <c r="B16" s="19" t="s">
        <v>94</v>
      </c>
      <c r="C16" s="17">
        <v>33.144844777296498</v>
      </c>
      <c r="D16" s="17">
        <v>33.722700942143575</v>
      </c>
      <c r="E16" s="17">
        <v>36.253734200898606</v>
      </c>
      <c r="F16" s="17">
        <v>35.23773281481165</v>
      </c>
      <c r="G16" s="17">
        <v>34.243520947844146</v>
      </c>
      <c r="H16" s="17">
        <v>14.306863431131452</v>
      </c>
    </row>
    <row r="17" spans="2:8" s="47" customFormat="1" ht="14.5" customHeight="1">
      <c r="B17" s="107" t="s">
        <v>275</v>
      </c>
      <c r="C17" s="39">
        <v>100</v>
      </c>
      <c r="D17" s="39">
        <v>100</v>
      </c>
      <c r="E17" s="39">
        <v>100</v>
      </c>
      <c r="F17" s="39">
        <v>100</v>
      </c>
      <c r="G17" s="39">
        <v>100</v>
      </c>
      <c r="H17" s="39">
        <v>100</v>
      </c>
    </row>
    <row r="18" spans="2:8">
      <c r="B18" s="144" t="s">
        <v>99</v>
      </c>
      <c r="C18" s="144"/>
      <c r="D18" s="144"/>
      <c r="E18" s="144"/>
      <c r="F18" s="144"/>
      <c r="G18" s="144"/>
      <c r="H18" s="144"/>
    </row>
  </sheetData>
  <mergeCells count="4">
    <mergeCell ref="B3:B4"/>
    <mergeCell ref="C3:H3"/>
    <mergeCell ref="A1:A2"/>
    <mergeCell ref="B18:H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7" tint="0.39997558519241921"/>
  </sheetPr>
  <dimension ref="A1:H23"/>
  <sheetViews>
    <sheetView workbookViewId="0">
      <selection activeCell="L18" sqref="L18"/>
    </sheetView>
  </sheetViews>
  <sheetFormatPr defaultRowHeight="14"/>
  <cols>
    <col min="1" max="1" width="8.6640625" customWidth="1"/>
    <col min="2" max="2" width="31.9140625" customWidth="1"/>
    <col min="3" max="3" width="10.33203125" customWidth="1"/>
    <col min="4" max="4" width="8.75" customWidth="1"/>
    <col min="5" max="5" width="10.75" customWidth="1"/>
    <col min="6" max="7" width="10.33203125" customWidth="1"/>
    <col min="8" max="8" width="9.6640625" customWidth="1"/>
  </cols>
  <sheetData>
    <row r="1" spans="1:8" ht="16" customHeight="1">
      <c r="A1" s="137" t="str">
        <f>HYPERLINK("#'List of Tables'!B17","Back to List of Tables")</f>
        <v>Back to List of Tables</v>
      </c>
      <c r="B1" s="7" t="s">
        <v>317</v>
      </c>
    </row>
    <row r="2" spans="1:8">
      <c r="A2" s="138"/>
    </row>
    <row r="3" spans="1:8" s="47" customFormat="1" ht="16" customHeight="1">
      <c r="B3" s="145" t="s">
        <v>41</v>
      </c>
      <c r="C3" s="151" t="s">
        <v>63</v>
      </c>
      <c r="D3" s="152"/>
      <c r="E3" s="152"/>
      <c r="F3" s="152"/>
      <c r="G3" s="152"/>
      <c r="H3" s="153"/>
    </row>
    <row r="4" spans="1:8" s="47" customFormat="1" ht="23">
      <c r="B4" s="146"/>
      <c r="C4" s="21" t="s">
        <v>322</v>
      </c>
      <c r="D4" s="21" t="s">
        <v>55</v>
      </c>
      <c r="E4" s="21" t="s">
        <v>56</v>
      </c>
      <c r="F4" s="21" t="s">
        <v>57</v>
      </c>
      <c r="G4" s="56" t="s">
        <v>0</v>
      </c>
      <c r="H4" s="21" t="s">
        <v>58</v>
      </c>
    </row>
    <row r="5" spans="1:8" s="47" customFormat="1" ht="11.5">
      <c r="B5" s="25" t="s">
        <v>86</v>
      </c>
      <c r="C5" s="28"/>
      <c r="D5" s="28"/>
      <c r="E5" s="28"/>
      <c r="F5" s="28"/>
      <c r="G5" s="28"/>
      <c r="H5" s="29"/>
    </row>
    <row r="6" spans="1:8" s="47" customFormat="1" ht="11.5">
      <c r="B6" s="73" t="s">
        <v>87</v>
      </c>
      <c r="C6" s="78">
        <v>0.11547482766464891</v>
      </c>
      <c r="D6" s="17" t="s">
        <v>281</v>
      </c>
      <c r="E6" s="78">
        <v>1.4586041286866112E-2</v>
      </c>
      <c r="F6" s="78">
        <v>9.2285668336140159E-2</v>
      </c>
      <c r="G6" s="17" t="s">
        <v>281</v>
      </c>
      <c r="H6" s="78">
        <v>0.74277008798848398</v>
      </c>
    </row>
    <row r="7" spans="1:8" s="47" customFormat="1" ht="11.5">
      <c r="B7" s="73" t="s">
        <v>88</v>
      </c>
      <c r="C7" s="78">
        <v>4.0105481983503939</v>
      </c>
      <c r="D7" s="78">
        <v>3.9455616150334389</v>
      </c>
      <c r="E7" s="78">
        <v>3.5554650932446084</v>
      </c>
      <c r="F7" s="78">
        <v>3.3582647672379653</v>
      </c>
      <c r="G7" s="78">
        <v>3.1777941426149363</v>
      </c>
      <c r="H7" s="78">
        <v>6.1320702799025941</v>
      </c>
    </row>
    <row r="8" spans="1:8" s="47" customFormat="1" ht="11.5">
      <c r="B8" s="73" t="s">
        <v>84</v>
      </c>
      <c r="C8" s="78">
        <v>95.489222012919754</v>
      </c>
      <c r="D8" s="78">
        <v>95.733017373233423</v>
      </c>
      <c r="E8" s="78">
        <v>95.806620918764281</v>
      </c>
      <c r="F8" s="78">
        <v>96.380764098598888</v>
      </c>
      <c r="G8" s="78">
        <v>96.261795753163753</v>
      </c>
      <c r="H8" s="78">
        <v>93.044831897074118</v>
      </c>
    </row>
    <row r="9" spans="1:8" s="47" customFormat="1" ht="11.5">
      <c r="B9" s="73" t="s">
        <v>85</v>
      </c>
      <c r="C9" s="78">
        <v>0.38475496106519896</v>
      </c>
      <c r="D9" s="78">
        <v>0.32142101173314075</v>
      </c>
      <c r="E9" s="78">
        <v>0.62332794670423863</v>
      </c>
      <c r="F9" s="78">
        <v>0.1686854658270022</v>
      </c>
      <c r="G9" s="78">
        <v>0.56041010422130844</v>
      </c>
      <c r="H9" s="78">
        <v>8.0327735034805128E-2</v>
      </c>
    </row>
    <row r="10" spans="1:8" s="47" customFormat="1" ht="11.5">
      <c r="B10" s="81" t="s">
        <v>1</v>
      </c>
      <c r="C10" s="78">
        <v>100</v>
      </c>
      <c r="D10" s="78">
        <v>100</v>
      </c>
      <c r="E10" s="78">
        <v>100</v>
      </c>
      <c r="F10" s="78">
        <v>100</v>
      </c>
      <c r="G10" s="78">
        <v>100</v>
      </c>
      <c r="H10" s="78">
        <v>100</v>
      </c>
    </row>
    <row r="11" spans="1:8" s="47" customFormat="1" ht="11.5">
      <c r="B11" s="25" t="s">
        <v>103</v>
      </c>
      <c r="C11" s="116"/>
      <c r="D11" s="116"/>
      <c r="E11" s="116"/>
      <c r="F11" s="116"/>
      <c r="G11" s="116"/>
      <c r="H11" s="117"/>
    </row>
    <row r="12" spans="1:8" s="47" customFormat="1" ht="11.5">
      <c r="B12" s="73" t="s">
        <v>100</v>
      </c>
      <c r="C12" s="78">
        <v>7.7530432247520098</v>
      </c>
      <c r="D12" s="78">
        <v>7.6665955193429971</v>
      </c>
      <c r="E12" s="78">
        <v>5.6181800713457895</v>
      </c>
      <c r="F12" s="78">
        <v>7.7385084648650242</v>
      </c>
      <c r="G12" s="78">
        <v>7.807253007706616</v>
      </c>
      <c r="H12" s="78">
        <v>12.444219533907303</v>
      </c>
    </row>
    <row r="13" spans="1:8" s="47" customFormat="1" ht="11.5">
      <c r="B13" s="73" t="s">
        <v>102</v>
      </c>
      <c r="C13" s="78">
        <v>44.591479005493305</v>
      </c>
      <c r="D13" s="78">
        <v>42.935951381127694</v>
      </c>
      <c r="E13" s="78">
        <v>47.92374191222526</v>
      </c>
      <c r="F13" s="78">
        <v>47.09497539603008</v>
      </c>
      <c r="G13" s="78">
        <v>43.037027184558816</v>
      </c>
      <c r="H13" s="78">
        <v>44.47786134065398</v>
      </c>
    </row>
    <row r="14" spans="1:8" s="47" customFormat="1" ht="11.5">
      <c r="B14" s="73" t="s">
        <v>101</v>
      </c>
      <c r="C14" s="78">
        <v>44.447501185889564</v>
      </c>
      <c r="D14" s="78">
        <v>46.465603845787527</v>
      </c>
      <c r="E14" s="78">
        <v>43.684431520903253</v>
      </c>
      <c r="F14" s="78">
        <v>41.224309310830115</v>
      </c>
      <c r="G14" s="78">
        <v>45.756852111549399</v>
      </c>
      <c r="H14" s="78">
        <v>39.419139164263555</v>
      </c>
    </row>
    <row r="15" spans="1:8" s="47" customFormat="1" ht="11.5">
      <c r="B15" s="73" t="s">
        <v>356</v>
      </c>
      <c r="C15" s="78">
        <v>3.2079765838651215</v>
      </c>
      <c r="D15" s="78">
        <v>2.9318492537417757</v>
      </c>
      <c r="E15" s="78">
        <v>2.7736464955257025</v>
      </c>
      <c r="F15" s="78">
        <v>3.9422068282747795</v>
      </c>
      <c r="G15" s="78">
        <v>3.3988676961851616</v>
      </c>
      <c r="H15" s="78">
        <v>3.6587799611751639</v>
      </c>
    </row>
    <row r="16" spans="1:8" s="47" customFormat="1" ht="11.5">
      <c r="B16" s="81" t="s">
        <v>1</v>
      </c>
      <c r="C16" s="78">
        <v>100</v>
      </c>
      <c r="D16" s="78">
        <v>100</v>
      </c>
      <c r="E16" s="78">
        <v>100</v>
      </c>
      <c r="F16" s="78">
        <v>100</v>
      </c>
      <c r="G16" s="78">
        <v>100</v>
      </c>
      <c r="H16" s="78">
        <v>100</v>
      </c>
    </row>
    <row r="17" spans="2:8" s="47" customFormat="1" ht="11.5">
      <c r="B17" s="25" t="s">
        <v>104</v>
      </c>
      <c r="C17" s="116"/>
      <c r="D17" s="116"/>
      <c r="E17" s="116"/>
      <c r="F17" s="116"/>
      <c r="G17" s="116"/>
      <c r="H17" s="117"/>
    </row>
    <row r="18" spans="2:8" s="47" customFormat="1" ht="11.5">
      <c r="B18" s="73" t="s">
        <v>105</v>
      </c>
      <c r="C18" s="78">
        <v>5.1378014143856916</v>
      </c>
      <c r="D18" s="78">
        <v>7.4858470443404643</v>
      </c>
      <c r="E18" s="78">
        <v>4.7547889165520276</v>
      </c>
      <c r="F18" s="78">
        <v>6.2537057820450004</v>
      </c>
      <c r="G18" s="78">
        <v>3.4554129290721325</v>
      </c>
      <c r="H18" s="78">
        <v>3.701742691308934</v>
      </c>
    </row>
    <row r="19" spans="2:8" s="47" customFormat="1" ht="11.5">
      <c r="B19" s="73" t="s">
        <v>106</v>
      </c>
      <c r="C19" s="78">
        <v>59.24427073518865</v>
      </c>
      <c r="D19" s="78">
        <v>51.237322956263817</v>
      </c>
      <c r="E19" s="78">
        <v>57.461071813017497</v>
      </c>
      <c r="F19" s="78">
        <v>56.049158833940041</v>
      </c>
      <c r="G19" s="78">
        <v>62.963401921617304</v>
      </c>
      <c r="H19" s="78">
        <v>74.100686160135311</v>
      </c>
    </row>
    <row r="20" spans="2:8" s="47" customFormat="1" ht="11.5">
      <c r="B20" s="73" t="s">
        <v>107</v>
      </c>
      <c r="C20" s="78">
        <v>12.060802652052555</v>
      </c>
      <c r="D20" s="78">
        <v>7.9125521874906468</v>
      </c>
      <c r="E20" s="78">
        <v>15.540476750989662</v>
      </c>
      <c r="F20" s="78">
        <v>15.372720675816243</v>
      </c>
      <c r="G20" s="78">
        <v>11.411493755474256</v>
      </c>
      <c r="H20" s="78">
        <v>8.6727460889669157</v>
      </c>
    </row>
    <row r="21" spans="2:8" s="47" customFormat="1" ht="11.5">
      <c r="B21" s="73" t="s">
        <v>108</v>
      </c>
      <c r="C21" s="78">
        <v>23.557125198373104</v>
      </c>
      <c r="D21" s="78">
        <v>33.364277811905062</v>
      </c>
      <c r="E21" s="78">
        <v>22.243662519440814</v>
      </c>
      <c r="F21" s="78">
        <v>22.324414708198717</v>
      </c>
      <c r="G21" s="78">
        <v>22.169691393836306</v>
      </c>
      <c r="H21" s="78">
        <v>13.524825059588844</v>
      </c>
    </row>
    <row r="22" spans="2:8" s="47" customFormat="1" ht="11.5">
      <c r="B22" s="81" t="s">
        <v>1</v>
      </c>
      <c r="C22" s="78">
        <v>100</v>
      </c>
      <c r="D22" s="78">
        <v>100</v>
      </c>
      <c r="E22" s="78">
        <v>100</v>
      </c>
      <c r="F22" s="78">
        <v>100</v>
      </c>
      <c r="G22" s="78">
        <v>100</v>
      </c>
      <c r="H22" s="78">
        <v>100</v>
      </c>
    </row>
    <row r="23" spans="2:8" s="16" customFormat="1">
      <c r="B23" s="147" t="s">
        <v>303</v>
      </c>
      <c r="C23" s="147"/>
      <c r="D23" s="147"/>
      <c r="E23" s="147"/>
      <c r="F23" s="147"/>
      <c r="G23" s="147"/>
      <c r="H23" s="147"/>
    </row>
  </sheetData>
  <mergeCells count="4">
    <mergeCell ref="B3:B4"/>
    <mergeCell ref="C3:H3"/>
    <mergeCell ref="A1:A2"/>
    <mergeCell ref="B23:H2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7" tint="0.39997558519241921"/>
  </sheetPr>
  <dimension ref="A1:H27"/>
  <sheetViews>
    <sheetView zoomScaleNormal="100" workbookViewId="0">
      <selection activeCell="D19" sqref="D19"/>
    </sheetView>
  </sheetViews>
  <sheetFormatPr defaultRowHeight="14.5"/>
  <cols>
    <col min="1" max="1" width="8.6640625" style="50" customWidth="1"/>
    <col min="2" max="2" width="29.75" style="50" customWidth="1"/>
    <col min="3" max="3" width="9.9140625" style="50" customWidth="1"/>
    <col min="4" max="8" width="9.25" style="50" customWidth="1"/>
    <col min="9" max="9" width="3.25" style="50" customWidth="1"/>
    <col min="10" max="16384" width="8.6640625" style="50"/>
  </cols>
  <sheetData>
    <row r="1" spans="1:8" ht="16" customHeight="1">
      <c r="A1" s="137" t="str">
        <f>HYPERLINK("#'List of Tables'!B18","Back to List of Tables")</f>
        <v>Back to List of Tables</v>
      </c>
      <c r="B1" s="49" t="s">
        <v>274</v>
      </c>
    </row>
    <row r="2" spans="1:8">
      <c r="A2" s="138"/>
    </row>
    <row r="3" spans="1:8" s="47" customFormat="1" ht="16.5" customHeight="1">
      <c r="B3" s="154" t="s">
        <v>41</v>
      </c>
      <c r="C3" s="156" t="s">
        <v>63</v>
      </c>
      <c r="D3" s="157"/>
      <c r="E3" s="157"/>
      <c r="F3" s="157"/>
      <c r="G3" s="157"/>
      <c r="H3" s="158"/>
    </row>
    <row r="4" spans="1:8" s="47" customFormat="1" ht="34.5">
      <c r="B4" s="155"/>
      <c r="C4" s="85" t="s">
        <v>322</v>
      </c>
      <c r="D4" s="85" t="s">
        <v>55</v>
      </c>
      <c r="E4" s="85" t="s">
        <v>56</v>
      </c>
      <c r="F4" s="85" t="s">
        <v>57</v>
      </c>
      <c r="G4" s="71" t="s">
        <v>0</v>
      </c>
      <c r="H4" s="85" t="s">
        <v>58</v>
      </c>
    </row>
    <row r="5" spans="1:8" s="47" customFormat="1" ht="14.5" customHeight="1">
      <c r="B5" s="68" t="s">
        <v>127</v>
      </c>
      <c r="C5" s="118"/>
      <c r="D5" s="118"/>
      <c r="E5" s="118"/>
      <c r="F5" s="118"/>
      <c r="G5" s="118"/>
      <c r="H5" s="119"/>
    </row>
    <row r="6" spans="1:8" s="47" customFormat="1" ht="11.5">
      <c r="B6" s="73" t="s">
        <v>109</v>
      </c>
      <c r="C6" s="17">
        <v>75.306227578858582</v>
      </c>
      <c r="D6" s="17">
        <v>54.845546431749831</v>
      </c>
      <c r="E6" s="17">
        <v>72.220730575956125</v>
      </c>
      <c r="F6" s="17">
        <v>75.393689510909994</v>
      </c>
      <c r="G6" s="17">
        <v>87.32864391724533</v>
      </c>
      <c r="H6" s="17">
        <v>95.19566552734527</v>
      </c>
    </row>
    <row r="7" spans="1:8" s="47" customFormat="1" ht="11.5">
      <c r="B7" s="73" t="s">
        <v>110</v>
      </c>
      <c r="C7" s="17">
        <v>72.374695352534644</v>
      </c>
      <c r="D7" s="17">
        <v>48.306629202847603</v>
      </c>
      <c r="E7" s="17">
        <v>71.969738284650674</v>
      </c>
      <c r="F7" s="17">
        <v>72.7823185452784</v>
      </c>
      <c r="G7" s="17">
        <v>84.487535810101633</v>
      </c>
      <c r="H7" s="17">
        <v>95.572978311607031</v>
      </c>
    </row>
    <row r="8" spans="1:8" s="47" customFormat="1" ht="11.5">
      <c r="B8" s="73" t="s">
        <v>113</v>
      </c>
      <c r="C8" s="17">
        <v>14.546992001141904</v>
      </c>
      <c r="D8" s="17">
        <v>7.7790427550091454</v>
      </c>
      <c r="E8" s="17">
        <v>14.323964271670583</v>
      </c>
      <c r="F8" s="17">
        <v>15.312030073271915</v>
      </c>
      <c r="G8" s="17">
        <v>13.267749671781623</v>
      </c>
      <c r="H8" s="17">
        <v>30.956558108029434</v>
      </c>
    </row>
    <row r="9" spans="1:8" s="47" customFormat="1" ht="11.5">
      <c r="B9" s="73" t="s">
        <v>111</v>
      </c>
      <c r="C9" s="17">
        <v>3.3412974135096345</v>
      </c>
      <c r="D9" s="17">
        <v>1.6256490488312048</v>
      </c>
      <c r="E9" s="17">
        <v>2.2493949451931767</v>
      </c>
      <c r="F9" s="17">
        <v>2.7813316253448561</v>
      </c>
      <c r="G9" s="17">
        <v>3.5907451530383647</v>
      </c>
      <c r="H9" s="17">
        <v>7.7529763542225378</v>
      </c>
    </row>
    <row r="10" spans="1:8" s="47" customFormat="1" ht="11.5">
      <c r="B10" s="73" t="s">
        <v>112</v>
      </c>
      <c r="C10" s="17">
        <v>9.0371174468603357</v>
      </c>
      <c r="D10" s="17">
        <v>4.6862886831558281</v>
      </c>
      <c r="E10" s="17">
        <v>7.2113221928719611</v>
      </c>
      <c r="F10" s="17">
        <v>9.0753069865404488</v>
      </c>
      <c r="G10" s="17">
        <v>11.450457974112267</v>
      </c>
      <c r="H10" s="17">
        <v>12.998238200942806</v>
      </c>
    </row>
    <row r="11" spans="1:8" s="47" customFormat="1" ht="11.5">
      <c r="B11" s="73" t="s">
        <v>14</v>
      </c>
      <c r="C11" s="17">
        <v>62.027174955323574</v>
      </c>
      <c r="D11" s="17">
        <v>50.201058118538882</v>
      </c>
      <c r="E11" s="17">
        <v>64.221566186710888</v>
      </c>
      <c r="F11" s="17">
        <v>63.559493370630555</v>
      </c>
      <c r="G11" s="17">
        <v>64.768608631575617</v>
      </c>
      <c r="H11" s="17">
        <v>75.506635576433965</v>
      </c>
    </row>
    <row r="12" spans="1:8" s="16" customFormat="1" ht="14">
      <c r="B12" s="147" t="s">
        <v>277</v>
      </c>
      <c r="C12" s="147"/>
      <c r="D12" s="147"/>
      <c r="E12" s="147"/>
      <c r="F12" s="147"/>
      <c r="G12" s="147"/>
      <c r="H12" s="147"/>
    </row>
    <row r="13" spans="1:8" s="16" customFormat="1" ht="14"/>
    <row r="14" spans="1:8" s="16" customFormat="1" ht="14"/>
    <row r="15" spans="1:8" s="16" customFormat="1" ht="14"/>
    <row r="16" spans="1:8" s="16" customFormat="1" ht="14"/>
    <row r="17" s="16" customFormat="1" ht="14"/>
    <row r="18" s="16" customFormat="1" ht="14"/>
    <row r="19" s="16" customFormat="1" ht="14"/>
    <row r="20" s="16" customFormat="1" ht="14"/>
    <row r="21" s="16" customFormat="1" ht="14"/>
    <row r="22" s="16" customFormat="1" ht="14"/>
    <row r="23" s="16" customFormat="1" ht="14"/>
    <row r="24" s="16" customFormat="1" ht="14"/>
    <row r="25" s="16" customFormat="1" ht="14"/>
    <row r="26" s="16" customFormat="1" ht="14"/>
    <row r="27" s="16" customFormat="1" ht="14"/>
  </sheetData>
  <mergeCells count="4">
    <mergeCell ref="B3:B4"/>
    <mergeCell ref="C3:H3"/>
    <mergeCell ref="A1:A2"/>
    <mergeCell ref="B12:H1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7" tint="0.39997558519241921"/>
  </sheetPr>
  <dimension ref="A1:F20"/>
  <sheetViews>
    <sheetView workbookViewId="0">
      <selection activeCell="I20" sqref="I20"/>
    </sheetView>
  </sheetViews>
  <sheetFormatPr defaultRowHeight="14"/>
  <cols>
    <col min="1" max="1" width="8.6640625" customWidth="1"/>
    <col min="2" max="2" width="31.1640625" customWidth="1"/>
    <col min="3" max="3" width="12.75" customWidth="1"/>
    <col min="4" max="4" width="14.1640625" customWidth="1"/>
    <col min="5" max="5" width="12.1640625" customWidth="1"/>
    <col min="6" max="6" width="11" customWidth="1"/>
  </cols>
  <sheetData>
    <row r="1" spans="1:6" ht="16" customHeight="1">
      <c r="A1" s="137" t="str">
        <f>HYPERLINK("#'List of Tables'!B21","Back to List of Tables")</f>
        <v>Back to List of Tables</v>
      </c>
      <c r="B1" s="8" t="s">
        <v>251</v>
      </c>
    </row>
    <row r="2" spans="1:6">
      <c r="A2" s="138"/>
    </row>
    <row r="3" spans="1:6" s="47" customFormat="1" ht="14" customHeight="1">
      <c r="B3" s="159" t="s">
        <v>41</v>
      </c>
      <c r="C3" s="159" t="s">
        <v>40</v>
      </c>
      <c r="D3" s="159"/>
      <c r="E3" s="159"/>
      <c r="F3" s="159" t="s">
        <v>1</v>
      </c>
    </row>
    <row r="4" spans="1:6" s="47" customFormat="1" ht="15" customHeight="1">
      <c r="B4" s="159"/>
      <c r="C4" s="71" t="s">
        <v>11</v>
      </c>
      <c r="D4" s="71" t="s">
        <v>64</v>
      </c>
      <c r="E4" s="71" t="s">
        <v>20</v>
      </c>
      <c r="F4" s="159"/>
    </row>
    <row r="5" spans="1:6" s="47" customFormat="1" ht="15" customHeight="1">
      <c r="B5" s="25" t="s">
        <v>261</v>
      </c>
      <c r="C5" s="28"/>
      <c r="D5" s="28"/>
      <c r="E5" s="28"/>
      <c r="F5" s="29"/>
    </row>
    <row r="6" spans="1:6" s="47" customFormat="1" ht="15" customHeight="1">
      <c r="B6" s="73" t="s">
        <v>17</v>
      </c>
      <c r="C6" s="17">
        <v>12.454269269930492</v>
      </c>
      <c r="D6" s="17">
        <v>41.197724210370822</v>
      </c>
      <c r="E6" s="17">
        <v>40.794563760932981</v>
      </c>
      <c r="F6" s="17">
        <v>38.41970061328832</v>
      </c>
    </row>
    <row r="7" spans="1:6" s="47" customFormat="1" ht="15" customHeight="1">
      <c r="B7" s="73" t="s">
        <v>18</v>
      </c>
      <c r="C7" s="17">
        <v>35.301128952594738</v>
      </c>
      <c r="D7" s="17">
        <v>33.876772772451822</v>
      </c>
      <c r="E7" s="17">
        <v>38.483401867041017</v>
      </c>
      <c r="F7" s="17">
        <v>36.987342188076298</v>
      </c>
    </row>
    <row r="8" spans="1:6" s="47" customFormat="1" ht="15" customHeight="1">
      <c r="B8" s="73" t="s">
        <v>19</v>
      </c>
      <c r="C8" s="17">
        <v>52.244601777474777</v>
      </c>
      <c r="D8" s="17">
        <v>24.925503017177356</v>
      </c>
      <c r="E8" s="17">
        <v>20.722034372026002</v>
      </c>
      <c r="F8" s="17">
        <v>24.592957198635379</v>
      </c>
    </row>
    <row r="9" spans="1:6" s="47" customFormat="1" ht="15" customHeight="1">
      <c r="B9" s="73" t="s">
        <v>1</v>
      </c>
      <c r="C9" s="17">
        <v>100</v>
      </c>
      <c r="D9" s="17">
        <v>100</v>
      </c>
      <c r="E9" s="17">
        <v>100</v>
      </c>
      <c r="F9" s="17">
        <v>100</v>
      </c>
    </row>
    <row r="10" spans="1:6" s="47" customFormat="1" ht="15" customHeight="1">
      <c r="B10" s="80" t="s">
        <v>258</v>
      </c>
      <c r="C10" s="28"/>
      <c r="D10" s="28"/>
      <c r="E10" s="28"/>
      <c r="F10" s="29"/>
    </row>
    <row r="11" spans="1:6" s="47" customFormat="1" ht="15" customHeight="1">
      <c r="B11" s="81" t="s">
        <v>259</v>
      </c>
      <c r="C11" s="17">
        <v>47.741571726977796</v>
      </c>
      <c r="D11" s="17">
        <v>68.333167092747075</v>
      </c>
      <c r="E11" s="17">
        <v>72.796169185613095</v>
      </c>
      <c r="F11" s="17">
        <v>69.422977748905865</v>
      </c>
    </row>
    <row r="12" spans="1:6" s="47" customFormat="1" ht="15" customHeight="1">
      <c r="B12" s="81" t="s">
        <v>357</v>
      </c>
      <c r="C12" s="17">
        <v>49.272662484057811</v>
      </c>
      <c r="D12" s="17">
        <v>30.800928254543951</v>
      </c>
      <c r="E12" s="17">
        <v>23.714836646055261</v>
      </c>
      <c r="F12" s="17">
        <v>27.825312515367717</v>
      </c>
    </row>
    <row r="13" spans="1:6" s="47" customFormat="1" ht="15" customHeight="1">
      <c r="B13" s="82" t="s">
        <v>344</v>
      </c>
      <c r="C13" s="17">
        <v>2.9857657889643949</v>
      </c>
      <c r="D13" s="17">
        <v>0.86590465270898009</v>
      </c>
      <c r="E13" s="17">
        <v>3.4889941683316383</v>
      </c>
      <c r="F13" s="17">
        <v>2.75170973572641</v>
      </c>
    </row>
    <row r="14" spans="1:6" s="47" customFormat="1" ht="15" customHeight="1">
      <c r="B14" s="73" t="s">
        <v>1</v>
      </c>
      <c r="C14" s="17">
        <v>100</v>
      </c>
      <c r="D14" s="17">
        <v>100</v>
      </c>
      <c r="E14" s="17">
        <v>100</v>
      </c>
      <c r="F14" s="17">
        <v>100</v>
      </c>
    </row>
    <row r="15" spans="1:6">
      <c r="B15" s="147" t="s">
        <v>257</v>
      </c>
      <c r="C15" s="147"/>
      <c r="D15" s="147"/>
      <c r="E15" s="147"/>
      <c r="F15" s="147"/>
    </row>
    <row r="20" spans="5:5">
      <c r="E20" s="133"/>
    </row>
  </sheetData>
  <mergeCells count="5">
    <mergeCell ref="B3:B4"/>
    <mergeCell ref="C3:E3"/>
    <mergeCell ref="F3:F4"/>
    <mergeCell ref="B15:F15"/>
    <mergeCell ref="A1:A2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7" tint="0.39997558519241921"/>
  </sheetPr>
  <dimension ref="A1:F27"/>
  <sheetViews>
    <sheetView workbookViewId="0">
      <selection activeCell="J19" sqref="J19"/>
    </sheetView>
  </sheetViews>
  <sheetFormatPr defaultRowHeight="14"/>
  <cols>
    <col min="1" max="1" width="8.6640625" customWidth="1"/>
    <col min="2" max="2" width="48.1640625" customWidth="1"/>
    <col min="3" max="3" width="13.1640625" customWidth="1"/>
    <col min="4" max="4" width="14" customWidth="1"/>
    <col min="5" max="5" width="12.1640625" customWidth="1"/>
    <col min="6" max="6" width="10.08203125" customWidth="1"/>
  </cols>
  <sheetData>
    <row r="1" spans="1:6" ht="16" customHeight="1">
      <c r="A1" s="137" t="str">
        <f>HYPERLINK("#'List of Tables'!B22","Back to List of Tables")</f>
        <v>Back to List of Tables</v>
      </c>
      <c r="B1" s="8" t="s">
        <v>252</v>
      </c>
      <c r="C1" s="3"/>
      <c r="D1" s="3"/>
    </row>
    <row r="2" spans="1:6">
      <c r="A2" s="138"/>
    </row>
    <row r="3" spans="1:6" s="47" customFormat="1" ht="17.5" customHeight="1">
      <c r="B3" s="160" t="s">
        <v>41</v>
      </c>
      <c r="C3" s="160" t="s">
        <v>40</v>
      </c>
      <c r="D3" s="160"/>
      <c r="E3" s="160"/>
      <c r="F3" s="160" t="s">
        <v>1</v>
      </c>
    </row>
    <row r="4" spans="1:6" s="47" customFormat="1" ht="17" customHeight="1">
      <c r="B4" s="160"/>
      <c r="C4" s="56" t="s">
        <v>11</v>
      </c>
      <c r="D4" s="56" t="s">
        <v>64</v>
      </c>
      <c r="E4" s="56" t="s">
        <v>20</v>
      </c>
      <c r="F4" s="160"/>
    </row>
    <row r="5" spans="1:6" s="47" customFormat="1" ht="11.5">
      <c r="B5" s="25" t="s">
        <v>130</v>
      </c>
      <c r="C5" s="28"/>
      <c r="D5" s="28"/>
      <c r="E5" s="28"/>
      <c r="F5" s="29"/>
    </row>
    <row r="6" spans="1:6" s="47" customFormat="1" ht="11.5">
      <c r="B6" s="73" t="s">
        <v>146</v>
      </c>
      <c r="C6" s="74">
        <v>137099.5</v>
      </c>
      <c r="D6" s="74">
        <v>132624</v>
      </c>
      <c r="E6" s="75">
        <v>125768.5</v>
      </c>
      <c r="F6" s="75">
        <v>128572.4</v>
      </c>
    </row>
    <row r="7" spans="1:6" s="47" customFormat="1" ht="11.5">
      <c r="B7" s="25" t="s">
        <v>346</v>
      </c>
      <c r="C7" s="28"/>
      <c r="D7" s="28"/>
      <c r="E7" s="28"/>
      <c r="F7" s="29"/>
    </row>
    <row r="8" spans="1:6" s="47" customFormat="1" ht="11.5">
      <c r="B8" s="19" t="s">
        <v>185</v>
      </c>
      <c r="C8" s="76">
        <v>15.865688908394116</v>
      </c>
      <c r="D8" s="76">
        <v>5.6649819527566381</v>
      </c>
      <c r="E8" s="77">
        <v>4.7868034298080913</v>
      </c>
      <c r="F8" s="78">
        <v>5.9889271169999763</v>
      </c>
    </row>
    <row r="9" spans="1:6" s="47" customFormat="1" ht="11.5">
      <c r="B9" s="19" t="s">
        <v>180</v>
      </c>
      <c r="C9" s="76">
        <v>19.786921876143072</v>
      </c>
      <c r="D9" s="76">
        <v>35.183179367686741</v>
      </c>
      <c r="E9" s="77">
        <v>45.07211705711196</v>
      </c>
      <c r="F9" s="78">
        <v>40.24478356624784</v>
      </c>
    </row>
    <row r="10" spans="1:6" s="47" customFormat="1" ht="11.5">
      <c r="B10" s="19" t="s">
        <v>181</v>
      </c>
      <c r="C10" s="76">
        <v>45.013376158220879</v>
      </c>
      <c r="D10" s="76">
        <v>42.195731355050704</v>
      </c>
      <c r="E10" s="77">
        <v>38.068828643758842</v>
      </c>
      <c r="F10" s="78">
        <v>39.767523426026017</v>
      </c>
    </row>
    <row r="11" spans="1:6" s="47" customFormat="1" ht="11.5">
      <c r="B11" s="19" t="s">
        <v>182</v>
      </c>
      <c r="C11" s="76">
        <v>19.334013057241929</v>
      </c>
      <c r="D11" s="76">
        <v>16.956107324505922</v>
      </c>
      <c r="E11" s="77">
        <v>12.07225086932111</v>
      </c>
      <c r="F11" s="78">
        <v>13.998765890726173</v>
      </c>
    </row>
    <row r="12" spans="1:6" s="47" customFormat="1" ht="11.5">
      <c r="B12" s="73" t="s">
        <v>1</v>
      </c>
      <c r="C12" s="76">
        <v>100</v>
      </c>
      <c r="D12" s="76">
        <v>100</v>
      </c>
      <c r="E12" s="77">
        <v>100</v>
      </c>
      <c r="F12" s="77">
        <v>100</v>
      </c>
    </row>
    <row r="13" spans="1:6" s="47" customFormat="1" ht="11.5">
      <c r="B13" s="25" t="s">
        <v>260</v>
      </c>
      <c r="C13" s="28"/>
      <c r="D13" s="28"/>
      <c r="E13" s="28"/>
      <c r="F13" s="29"/>
    </row>
    <row r="14" spans="1:6" s="47" customFormat="1" ht="11.5">
      <c r="B14" s="73" t="s">
        <v>23</v>
      </c>
      <c r="C14" s="52">
        <v>100</v>
      </c>
      <c r="D14" s="52">
        <v>100</v>
      </c>
      <c r="E14" s="52">
        <v>100</v>
      </c>
      <c r="F14" s="52">
        <v>100</v>
      </c>
    </row>
    <row r="15" spans="1:6" s="47" customFormat="1" ht="11.5">
      <c r="B15" s="73" t="s">
        <v>24</v>
      </c>
      <c r="C15" s="79" t="s">
        <v>216</v>
      </c>
      <c r="D15" s="79" t="s">
        <v>216</v>
      </c>
      <c r="E15" s="79" t="s">
        <v>216</v>
      </c>
      <c r="F15" s="79" t="s">
        <v>216</v>
      </c>
    </row>
    <row r="16" spans="1:6" s="47" customFormat="1" ht="11.5">
      <c r="B16" s="73" t="s">
        <v>1</v>
      </c>
      <c r="C16" s="74">
        <v>100</v>
      </c>
      <c r="D16" s="74">
        <v>100</v>
      </c>
      <c r="E16" s="75">
        <v>100</v>
      </c>
      <c r="F16" s="75">
        <v>100</v>
      </c>
    </row>
    <row r="17" spans="2:6" s="47" customFormat="1" ht="11.5">
      <c r="B17" s="25" t="s">
        <v>170</v>
      </c>
      <c r="C17" s="28"/>
      <c r="D17" s="28"/>
      <c r="E17" s="28"/>
      <c r="F17" s="29"/>
    </row>
    <row r="18" spans="2:6" s="47" customFormat="1" ht="11.5">
      <c r="B18" s="73" t="s">
        <v>21</v>
      </c>
      <c r="C18" s="76">
        <v>69.572511007380527</v>
      </c>
      <c r="D18" s="76">
        <v>76.198730430418962</v>
      </c>
      <c r="E18" s="77">
        <v>77.451321488030246</v>
      </c>
      <c r="F18" s="78">
        <v>76.43044009069429</v>
      </c>
    </row>
    <row r="19" spans="2:6" s="47" customFormat="1" ht="11.5">
      <c r="B19" s="73" t="s">
        <v>22</v>
      </c>
      <c r="C19" s="76">
        <v>30.427488992619466</v>
      </c>
      <c r="D19" s="76">
        <v>23.801269569581041</v>
      </c>
      <c r="E19" s="77">
        <v>22.548678511969751</v>
      </c>
      <c r="F19" s="78">
        <v>23.569559909305717</v>
      </c>
    </row>
    <row r="20" spans="2:6" s="47" customFormat="1" ht="11.5">
      <c r="B20" s="73" t="s">
        <v>1</v>
      </c>
      <c r="C20" s="76">
        <v>100</v>
      </c>
      <c r="D20" s="76">
        <v>100</v>
      </c>
      <c r="E20" s="77">
        <v>100</v>
      </c>
      <c r="F20" s="77">
        <v>100</v>
      </c>
    </row>
    <row r="21" spans="2:6" s="47" customFormat="1" ht="11.5">
      <c r="B21" s="25" t="s">
        <v>263</v>
      </c>
      <c r="C21" s="28"/>
      <c r="D21" s="28"/>
      <c r="E21" s="28"/>
      <c r="F21" s="29"/>
    </row>
    <row r="22" spans="2:6" s="47" customFormat="1" ht="11.5">
      <c r="B22" s="19" t="s">
        <v>264</v>
      </c>
      <c r="C22" s="76">
        <v>11.09611488070464</v>
      </c>
      <c r="D22" s="76">
        <v>10.881541700723544</v>
      </c>
      <c r="E22" s="77">
        <v>17.360389604459272</v>
      </c>
      <c r="F22" s="78">
        <v>15.099692240791295</v>
      </c>
    </row>
    <row r="23" spans="2:6" s="47" customFormat="1" ht="11.5">
      <c r="B23" s="19" t="s">
        <v>132</v>
      </c>
      <c r="C23" s="76">
        <v>58.232019177415197</v>
      </c>
      <c r="D23" s="76">
        <v>57.342895971669982</v>
      </c>
      <c r="E23" s="77">
        <v>55.41503627622243</v>
      </c>
      <c r="F23" s="78">
        <v>56.17117415256503</v>
      </c>
    </row>
    <row r="24" spans="2:6" s="47" customFormat="1" ht="11.5">
      <c r="B24" s="19" t="s">
        <v>131</v>
      </c>
      <c r="C24" s="76">
        <v>19.104466264520692</v>
      </c>
      <c r="D24" s="76">
        <v>27.100141082909918</v>
      </c>
      <c r="E24" s="77">
        <v>20.894901264399909</v>
      </c>
      <c r="F24" s="78">
        <v>22.37803885827261</v>
      </c>
    </row>
    <row r="25" spans="2:6" s="47" customFormat="1" ht="11.5">
      <c r="B25" s="19" t="s">
        <v>133</v>
      </c>
      <c r="C25" s="76">
        <v>11.567399677359475</v>
      </c>
      <c r="D25" s="76">
        <v>4.67542124469656</v>
      </c>
      <c r="E25" s="77">
        <v>6.3296728549183934</v>
      </c>
      <c r="F25" s="78">
        <v>6.35109474837106</v>
      </c>
    </row>
    <row r="26" spans="2:6" s="47" customFormat="1" ht="11.5">
      <c r="B26" s="73" t="s">
        <v>1</v>
      </c>
      <c r="C26" s="76">
        <v>100</v>
      </c>
      <c r="D26" s="76">
        <v>100</v>
      </c>
      <c r="E26" s="77">
        <v>100</v>
      </c>
      <c r="F26" s="77">
        <v>100</v>
      </c>
    </row>
    <row r="27" spans="2:6">
      <c r="B27" s="147" t="s">
        <v>257</v>
      </c>
      <c r="C27" s="147"/>
      <c r="D27" s="147"/>
      <c r="E27" s="147"/>
      <c r="F27" s="147"/>
    </row>
  </sheetData>
  <mergeCells count="5">
    <mergeCell ref="B3:B4"/>
    <mergeCell ref="C3:E3"/>
    <mergeCell ref="F3:F4"/>
    <mergeCell ref="B27:F27"/>
    <mergeCell ref="A1:A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7" tint="0.39997558519241921"/>
  </sheetPr>
  <dimension ref="A1:F17"/>
  <sheetViews>
    <sheetView workbookViewId="0">
      <selection sqref="A1:A2"/>
    </sheetView>
  </sheetViews>
  <sheetFormatPr defaultRowHeight="14"/>
  <cols>
    <col min="1" max="1" width="8.6640625" customWidth="1"/>
    <col min="2" max="2" width="23.25" customWidth="1"/>
    <col min="3" max="3" width="15.33203125" customWidth="1"/>
    <col min="4" max="4" width="15.83203125" customWidth="1"/>
    <col min="5" max="5" width="14.75" customWidth="1"/>
    <col min="6" max="6" width="14.08203125" customWidth="1"/>
  </cols>
  <sheetData>
    <row r="1" spans="1:6" ht="16" customHeight="1">
      <c r="A1" s="137" t="str">
        <f>HYPERLINK("#'List of Tables'!B23","Back to List of Tables")</f>
        <v>Back to List of Tables</v>
      </c>
      <c r="B1" s="7" t="s">
        <v>253</v>
      </c>
    </row>
    <row r="2" spans="1:6">
      <c r="A2" s="138"/>
    </row>
    <row r="3" spans="1:6" s="47" customFormat="1" ht="17" customHeight="1">
      <c r="B3" s="159" t="s">
        <v>41</v>
      </c>
      <c r="C3" s="159" t="s">
        <v>40</v>
      </c>
      <c r="D3" s="159"/>
      <c r="E3" s="159"/>
      <c r="F3" s="159" t="s">
        <v>1</v>
      </c>
    </row>
    <row r="4" spans="1:6" s="47" customFormat="1" ht="13.5" customHeight="1">
      <c r="B4" s="159"/>
      <c r="C4" s="71" t="s">
        <v>11</v>
      </c>
      <c r="D4" s="71" t="s">
        <v>64</v>
      </c>
      <c r="E4" s="71" t="s">
        <v>20</v>
      </c>
      <c r="F4" s="159"/>
    </row>
    <row r="5" spans="1:6" s="47" customFormat="1" ht="14" customHeight="1">
      <c r="B5" s="72" t="s">
        <v>25</v>
      </c>
      <c r="C5" s="17">
        <v>100</v>
      </c>
      <c r="D5" s="17">
        <v>99.913327448806172</v>
      </c>
      <c r="E5" s="17">
        <v>91.219563677358295</v>
      </c>
      <c r="F5" s="17">
        <v>94.285922136540677</v>
      </c>
    </row>
    <row r="6" spans="1:6" s="47" customFormat="1" ht="14" customHeight="1">
      <c r="B6" s="72" t="s">
        <v>26</v>
      </c>
      <c r="C6" s="17">
        <v>66.539556411370171</v>
      </c>
      <c r="D6" s="17">
        <v>57.199192192088482</v>
      </c>
      <c r="E6" s="17">
        <v>58.106196383405248</v>
      </c>
      <c r="F6" s="17">
        <v>58.604900887400845</v>
      </c>
    </row>
    <row r="7" spans="1:6" s="47" customFormat="1" ht="14" customHeight="1">
      <c r="B7" s="72" t="s">
        <v>323</v>
      </c>
      <c r="C7" s="17">
        <v>16.279515123139191</v>
      </c>
      <c r="D7" s="17">
        <v>20.090794470671888</v>
      </c>
      <c r="E7" s="17">
        <v>21.088939670425958</v>
      </c>
      <c r="F7" s="17">
        <v>20.404050717885223</v>
      </c>
    </row>
    <row r="8" spans="1:6" s="47" customFormat="1" ht="14" customHeight="1">
      <c r="B8" s="72" t="s">
        <v>27</v>
      </c>
      <c r="C8" s="17">
        <v>8.2528887135833671</v>
      </c>
      <c r="D8" s="17">
        <v>12.714308477829411</v>
      </c>
      <c r="E8" s="17">
        <v>7.1454389795147604</v>
      </c>
      <c r="F8" s="17">
        <v>8.7141303078615948</v>
      </c>
    </row>
    <row r="9" spans="1:6" s="47" customFormat="1" ht="14" customHeight="1">
      <c r="B9" s="72" t="s">
        <v>359</v>
      </c>
      <c r="C9" s="17">
        <v>16.588860971015009</v>
      </c>
      <c r="D9" s="17">
        <v>16.30901877239166</v>
      </c>
      <c r="E9" s="17">
        <v>21.556174737383564</v>
      </c>
      <c r="F9" s="17">
        <v>19.734544400331927</v>
      </c>
    </row>
    <row r="10" spans="1:6" s="47" customFormat="1" ht="14" customHeight="1">
      <c r="B10" s="72" t="s">
        <v>28</v>
      </c>
      <c r="C10" s="17">
        <v>50.934705325887876</v>
      </c>
      <c r="D10" s="17">
        <v>20.237678560935112</v>
      </c>
      <c r="E10" s="17">
        <v>37.966461213518407</v>
      </c>
      <c r="F10" s="17">
        <v>34.416615728372115</v>
      </c>
    </row>
    <row r="11" spans="1:6" s="47" customFormat="1" ht="14" customHeight="1">
      <c r="B11" s="72" t="s">
        <v>29</v>
      </c>
      <c r="C11" s="17">
        <v>18.590238340786705</v>
      </c>
      <c r="D11" s="17">
        <v>32.268826782754182</v>
      </c>
      <c r="E11" s="17">
        <v>32.735223592554235</v>
      </c>
      <c r="F11" s="17">
        <v>31.373463994530592</v>
      </c>
    </row>
    <row r="12" spans="1:6" s="47" customFormat="1" ht="14" customHeight="1">
      <c r="B12" s="72" t="s">
        <v>31</v>
      </c>
      <c r="C12" s="17">
        <v>15.778110143137258</v>
      </c>
      <c r="D12" s="17">
        <v>41.966836862611899</v>
      </c>
      <c r="E12" s="17">
        <v>38.413120920123561</v>
      </c>
      <c r="F12" s="17">
        <v>37.370419161364318</v>
      </c>
    </row>
    <row r="13" spans="1:6" s="47" customFormat="1" ht="14" customHeight="1">
      <c r="B13" s="72" t="s">
        <v>30</v>
      </c>
      <c r="C13" s="17">
        <v>0</v>
      </c>
      <c r="D13" s="17">
        <v>0.26206202482719426</v>
      </c>
      <c r="E13" s="17">
        <v>1.369690267154418</v>
      </c>
      <c r="F13" s="17">
        <v>0.95704244918708026</v>
      </c>
    </row>
    <row r="14" spans="1:6" s="47" customFormat="1" ht="14" customHeight="1">
      <c r="B14" s="72" t="s">
        <v>32</v>
      </c>
      <c r="C14" s="17">
        <v>14.499812545320527</v>
      </c>
      <c r="D14" s="17">
        <v>15.031219014593853</v>
      </c>
      <c r="E14" s="17">
        <v>16.618869285799459</v>
      </c>
      <c r="F14" s="17">
        <v>16.013749795539056</v>
      </c>
    </row>
    <row r="15" spans="1:6" s="47" customFormat="1" ht="14" customHeight="1">
      <c r="B15" s="72" t="s">
        <v>33</v>
      </c>
      <c r="C15" s="17">
        <v>50.773133247062837</v>
      </c>
      <c r="D15" s="17">
        <v>35.735969333423796</v>
      </c>
      <c r="E15" s="17">
        <v>31.886458734147404</v>
      </c>
      <c r="F15" s="17">
        <v>34.557469537562</v>
      </c>
    </row>
    <row r="16" spans="1:6" s="47" customFormat="1" ht="14" customHeight="1">
      <c r="B16" s="72" t="s">
        <v>358</v>
      </c>
      <c r="C16" s="17">
        <v>51.05813752277912</v>
      </c>
      <c r="D16" s="17">
        <v>37.797060312447648</v>
      </c>
      <c r="E16" s="17">
        <v>33.788494827152924</v>
      </c>
      <c r="F16" s="17">
        <v>36.359956732961265</v>
      </c>
    </row>
    <row r="17" spans="2:6">
      <c r="B17" s="55" t="s">
        <v>257</v>
      </c>
      <c r="C17" s="55"/>
      <c r="D17" s="55"/>
      <c r="E17" s="55"/>
      <c r="F17" s="55"/>
    </row>
  </sheetData>
  <mergeCells count="4">
    <mergeCell ref="B3:B4"/>
    <mergeCell ref="C3:E3"/>
    <mergeCell ref="F3:F4"/>
    <mergeCell ref="A1:A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7" tint="0.39997558519241921"/>
  </sheetPr>
  <dimension ref="A1:F21"/>
  <sheetViews>
    <sheetView zoomScaleNormal="100" workbookViewId="0">
      <selection activeCell="H24" sqref="H24"/>
    </sheetView>
  </sheetViews>
  <sheetFormatPr defaultRowHeight="14"/>
  <cols>
    <col min="1" max="1" width="8.6640625" customWidth="1"/>
    <col min="2" max="2" width="45.4140625" customWidth="1"/>
    <col min="3" max="3" width="10.5" customWidth="1"/>
    <col min="4" max="4" width="13.5" customWidth="1"/>
    <col min="5" max="5" width="10.83203125" customWidth="1"/>
    <col min="6" max="6" width="9.5" customWidth="1"/>
  </cols>
  <sheetData>
    <row r="1" spans="1:6" ht="16" customHeight="1">
      <c r="A1" s="137" t="str">
        <f>HYPERLINK("#'List of Tables'!B25","Back to List of Tables")</f>
        <v>Back to List of Tables</v>
      </c>
      <c r="B1" s="9" t="s">
        <v>254</v>
      </c>
      <c r="C1" s="5"/>
      <c r="D1" s="5"/>
      <c r="E1" s="5"/>
      <c r="F1" s="5"/>
    </row>
    <row r="2" spans="1:6">
      <c r="A2" s="138"/>
    </row>
    <row r="3" spans="1:6" s="47" customFormat="1" ht="18" customHeight="1">
      <c r="B3" s="145" t="s">
        <v>41</v>
      </c>
      <c r="C3" s="161" t="s">
        <v>40</v>
      </c>
      <c r="D3" s="162"/>
      <c r="E3" s="163"/>
      <c r="F3" s="154" t="s">
        <v>1</v>
      </c>
    </row>
    <row r="4" spans="1:6" s="47" customFormat="1" ht="23">
      <c r="B4" s="146"/>
      <c r="C4" s="71" t="s">
        <v>11</v>
      </c>
      <c r="D4" s="71" t="s">
        <v>64</v>
      </c>
      <c r="E4" s="71" t="s">
        <v>20</v>
      </c>
      <c r="F4" s="155"/>
    </row>
    <row r="5" spans="1:6" s="47" customFormat="1" ht="12.5" customHeight="1">
      <c r="B5" s="25" t="s">
        <v>262</v>
      </c>
      <c r="C5" s="28"/>
      <c r="D5" s="28"/>
      <c r="E5" s="28"/>
      <c r="F5" s="29"/>
    </row>
    <row r="6" spans="1:6" s="47" customFormat="1" ht="12.5" customHeight="1">
      <c r="B6" s="19" t="s">
        <v>17</v>
      </c>
      <c r="C6" s="44">
        <v>32.593694150468536</v>
      </c>
      <c r="D6" s="44">
        <v>36.074714237758542</v>
      </c>
      <c r="E6" s="44">
        <v>30.898446189470075</v>
      </c>
      <c r="F6" s="44">
        <v>32.892888181360995</v>
      </c>
    </row>
    <row r="7" spans="1:6" s="47" customFormat="1" ht="12.5" customHeight="1">
      <c r="B7" s="19" t="s">
        <v>18</v>
      </c>
      <c r="C7" s="44">
        <v>25.545549254252613</v>
      </c>
      <c r="D7" s="44">
        <v>33.01887406834301</v>
      </c>
      <c r="E7" s="44">
        <v>36.204963838997948</v>
      </c>
      <c r="F7" s="44">
        <v>33.557719734171698</v>
      </c>
    </row>
    <row r="8" spans="1:6" s="47" customFormat="1" ht="12.5" customHeight="1">
      <c r="B8" s="19" t="s">
        <v>19</v>
      </c>
      <c r="C8" s="44">
        <v>41.860756595278851</v>
      </c>
      <c r="D8" s="44">
        <v>30.906411693898448</v>
      </c>
      <c r="E8" s="44">
        <v>32.896589971531988</v>
      </c>
      <c r="F8" s="44">
        <v>33.549392084467307</v>
      </c>
    </row>
    <row r="9" spans="1:6" s="47" customFormat="1" ht="12.5" customHeight="1">
      <c r="B9" s="73" t="s">
        <v>1</v>
      </c>
      <c r="C9" s="44">
        <v>100</v>
      </c>
      <c r="D9" s="44">
        <v>100</v>
      </c>
      <c r="E9" s="44">
        <v>100</v>
      </c>
      <c r="F9" s="44">
        <v>100</v>
      </c>
    </row>
    <row r="10" spans="1:6" s="47" customFormat="1" ht="12.5" customHeight="1">
      <c r="B10" s="25" t="s">
        <v>138</v>
      </c>
      <c r="C10" s="118"/>
      <c r="D10" s="118"/>
      <c r="E10" s="118"/>
      <c r="F10" s="119"/>
    </row>
    <row r="11" spans="1:6" s="47" customFormat="1" ht="12.5" customHeight="1">
      <c r="B11" s="19" t="s">
        <v>139</v>
      </c>
      <c r="C11" s="44">
        <v>4.0999999999999996</v>
      </c>
      <c r="D11" s="44">
        <v>4.8</v>
      </c>
      <c r="E11" s="44">
        <v>4.5</v>
      </c>
      <c r="F11" s="44">
        <v>4.5</v>
      </c>
    </row>
    <row r="12" spans="1:6" s="47" customFormat="1" ht="12.5" customHeight="1">
      <c r="B12" s="25" t="s">
        <v>245</v>
      </c>
      <c r="C12" s="118"/>
      <c r="D12" s="118"/>
      <c r="E12" s="118"/>
      <c r="F12" s="119"/>
    </row>
    <row r="13" spans="1:6" s="47" customFormat="1" ht="12.5" customHeight="1">
      <c r="B13" s="19" t="s">
        <v>136</v>
      </c>
      <c r="C13" s="44">
        <v>85.679552967566408</v>
      </c>
      <c r="D13" s="44">
        <v>61.746205996461221</v>
      </c>
      <c r="E13" s="44">
        <v>70.500259287766838</v>
      </c>
      <c r="F13" s="44">
        <v>69.791495977743594</v>
      </c>
    </row>
    <row r="14" spans="1:6" s="47" customFormat="1" ht="12.5" customHeight="1">
      <c r="B14" s="19" t="s">
        <v>140</v>
      </c>
      <c r="C14" s="44">
        <v>13.060192178674795</v>
      </c>
      <c r="D14" s="44">
        <v>36.973651745413946</v>
      </c>
      <c r="E14" s="44">
        <v>26.002739032226135</v>
      </c>
      <c r="F14" s="44">
        <v>27.788700243581449</v>
      </c>
    </row>
    <row r="15" spans="1:6" s="47" customFormat="1" ht="12.5" customHeight="1">
      <c r="B15" s="19" t="s">
        <v>308</v>
      </c>
      <c r="C15" s="44">
        <v>1.2602548537587928</v>
      </c>
      <c r="D15" s="44">
        <v>1.2801422581248305</v>
      </c>
      <c r="E15" s="44">
        <v>3.4970016800070196</v>
      </c>
      <c r="F15" s="44">
        <v>2.4198037786749653</v>
      </c>
    </row>
    <row r="16" spans="1:6" s="47" customFormat="1" ht="12.5" customHeight="1">
      <c r="B16" s="73" t="s">
        <v>1</v>
      </c>
      <c r="C16" s="44">
        <v>100</v>
      </c>
      <c r="D16" s="44">
        <v>100</v>
      </c>
      <c r="E16" s="44">
        <v>100</v>
      </c>
      <c r="F16" s="44">
        <v>100</v>
      </c>
    </row>
    <row r="17" spans="2:6" s="47" customFormat="1" ht="12.5" customHeight="1">
      <c r="B17" s="25" t="s">
        <v>135</v>
      </c>
      <c r="C17" s="118"/>
      <c r="D17" s="118"/>
      <c r="E17" s="118"/>
      <c r="F17" s="119"/>
    </row>
    <row r="18" spans="2:6" s="47" customFormat="1" ht="12.5" customHeight="1">
      <c r="B18" s="19" t="s">
        <v>23</v>
      </c>
      <c r="C18" s="44">
        <v>81.675629344087326</v>
      </c>
      <c r="D18" s="44">
        <v>76.769006705872485</v>
      </c>
      <c r="E18" s="44">
        <v>77.240195132066219</v>
      </c>
      <c r="F18" s="44">
        <v>77.728839272371118</v>
      </c>
    </row>
    <row r="19" spans="2:6" s="47" customFormat="1" ht="12.5" customHeight="1">
      <c r="B19" s="19" t="s">
        <v>37</v>
      </c>
      <c r="C19" s="44">
        <v>18.324370655912674</v>
      </c>
      <c r="D19" s="44">
        <v>23.230993294127508</v>
      </c>
      <c r="E19" s="44">
        <v>22.759804867933774</v>
      </c>
      <c r="F19" s="44">
        <v>22.271160727628882</v>
      </c>
    </row>
    <row r="20" spans="2:6" s="47" customFormat="1" ht="12.5" customHeight="1">
      <c r="B20" s="73" t="s">
        <v>1</v>
      </c>
      <c r="C20" s="44">
        <v>100</v>
      </c>
      <c r="D20" s="44">
        <v>100</v>
      </c>
      <c r="E20" s="44">
        <v>100</v>
      </c>
      <c r="F20" s="44">
        <v>100</v>
      </c>
    </row>
    <row r="21" spans="2:6">
      <c r="B21" s="147" t="s">
        <v>250</v>
      </c>
      <c r="C21" s="147"/>
      <c r="D21" s="147"/>
      <c r="E21" s="147"/>
      <c r="F21" s="147"/>
    </row>
  </sheetData>
  <mergeCells count="5">
    <mergeCell ref="B3:B4"/>
    <mergeCell ref="C3:E3"/>
    <mergeCell ref="F3:F4"/>
    <mergeCell ref="B21:F21"/>
    <mergeCell ref="A1:A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</sheetPr>
  <dimension ref="A1:F27"/>
  <sheetViews>
    <sheetView zoomScaleNormal="100" workbookViewId="0">
      <selection sqref="A1:A2"/>
    </sheetView>
  </sheetViews>
  <sheetFormatPr defaultRowHeight="14"/>
  <cols>
    <col min="1" max="1" width="8.6640625" customWidth="1"/>
    <col min="2" max="2" width="15.4140625" customWidth="1"/>
    <col min="3" max="3" width="17.6640625" customWidth="1"/>
    <col min="4" max="4" width="12.08203125" customWidth="1"/>
    <col min="5" max="5" width="17.83203125" customWidth="1"/>
    <col min="6" max="6" width="12.25" customWidth="1"/>
  </cols>
  <sheetData>
    <row r="1" spans="1:6" ht="16" customHeight="1">
      <c r="A1" s="137" t="str">
        <f>HYPERLINK("#'List of Tables'!B4","Back to List of Tables")</f>
        <v>Back to List of Tables</v>
      </c>
      <c r="B1" s="7" t="s">
        <v>201</v>
      </c>
    </row>
    <row r="2" spans="1:6">
      <c r="A2" s="138"/>
    </row>
    <row r="3" spans="1:6" s="47" customFormat="1" ht="17.5" customHeight="1">
      <c r="B3" s="134" t="s">
        <v>315</v>
      </c>
      <c r="C3" s="136" t="s">
        <v>349</v>
      </c>
      <c r="D3" s="136"/>
      <c r="E3" s="136" t="s">
        <v>350</v>
      </c>
      <c r="F3" s="136"/>
    </row>
    <row r="4" spans="1:6" s="47" customFormat="1" ht="23">
      <c r="B4" s="135"/>
      <c r="C4" s="85" t="s">
        <v>203</v>
      </c>
      <c r="D4" s="85" t="s">
        <v>202</v>
      </c>
      <c r="E4" s="85" t="s">
        <v>203</v>
      </c>
      <c r="F4" s="85" t="s">
        <v>202</v>
      </c>
    </row>
    <row r="5" spans="1:6" s="47" customFormat="1" ht="11.5">
      <c r="B5" s="86" t="s">
        <v>4</v>
      </c>
      <c r="C5" s="87">
        <v>15039</v>
      </c>
      <c r="D5" s="87">
        <v>3771</v>
      </c>
      <c r="E5" s="87">
        <v>1591578.692666173</v>
      </c>
      <c r="F5" s="87">
        <v>390878.35663116002</v>
      </c>
    </row>
    <row r="6" spans="1:6" s="47" customFormat="1" ht="11.5">
      <c r="B6" s="88" t="s">
        <v>42</v>
      </c>
      <c r="C6" s="89"/>
      <c r="D6" s="89"/>
      <c r="E6" s="90"/>
      <c r="F6" s="90"/>
    </row>
    <row r="7" spans="1:6" s="47" customFormat="1" ht="11.5">
      <c r="B7" s="91" t="s">
        <v>5</v>
      </c>
      <c r="C7" s="92">
        <v>2657</v>
      </c>
      <c r="D7" s="92">
        <v>606</v>
      </c>
      <c r="E7" s="92">
        <v>166191.50878715515</v>
      </c>
      <c r="F7" s="92">
        <v>37319.368000268936</v>
      </c>
    </row>
    <row r="8" spans="1:6" s="47" customFormat="1" ht="11.5">
      <c r="B8" s="91" t="s">
        <v>3</v>
      </c>
      <c r="C8" s="92">
        <v>12382</v>
      </c>
      <c r="D8" s="92">
        <v>3165</v>
      </c>
      <c r="E8" s="92">
        <v>1425387.1838790178</v>
      </c>
      <c r="F8" s="92">
        <v>353558.98863089085</v>
      </c>
    </row>
    <row r="9" spans="1:6" s="47" customFormat="1" ht="11.5">
      <c r="B9" s="88" t="s">
        <v>43</v>
      </c>
      <c r="C9" s="89"/>
      <c r="D9" s="89"/>
      <c r="E9" s="90"/>
      <c r="F9" s="90"/>
    </row>
    <row r="10" spans="1:6" s="47" customFormat="1" ht="11.5">
      <c r="B10" s="91" t="s">
        <v>49</v>
      </c>
      <c r="C10" s="92">
        <v>1824</v>
      </c>
      <c r="D10" s="92">
        <v>438</v>
      </c>
      <c r="E10" s="92">
        <v>51897.845646858215</v>
      </c>
      <c r="F10" s="92">
        <v>11995.251618862152</v>
      </c>
    </row>
    <row r="11" spans="1:6" s="47" customFormat="1" ht="11.5">
      <c r="B11" s="91" t="s">
        <v>50</v>
      </c>
      <c r="C11" s="92">
        <v>3403</v>
      </c>
      <c r="D11" s="92">
        <v>833</v>
      </c>
      <c r="E11" s="92">
        <v>424004.73232555389</v>
      </c>
      <c r="F11" s="92">
        <v>101840.56191444397</v>
      </c>
    </row>
    <row r="12" spans="1:6" s="47" customFormat="1" ht="11.5">
      <c r="B12" s="91" t="s">
        <v>51</v>
      </c>
      <c r="C12" s="92">
        <v>3330</v>
      </c>
      <c r="D12" s="92">
        <v>808</v>
      </c>
      <c r="E12" s="92">
        <v>503668.07429981232</v>
      </c>
      <c r="F12" s="92">
        <v>121692.00792884827</v>
      </c>
    </row>
    <row r="13" spans="1:6" s="47" customFormat="1" ht="11.5">
      <c r="B13" s="91" t="s">
        <v>52</v>
      </c>
      <c r="C13" s="92">
        <v>3275</v>
      </c>
      <c r="D13" s="92">
        <v>870</v>
      </c>
      <c r="E13" s="92">
        <v>345441.35576570034</v>
      </c>
      <c r="F13" s="92">
        <v>86706.143541812897</v>
      </c>
    </row>
    <row r="14" spans="1:6" s="47" customFormat="1" ht="11.5">
      <c r="B14" s="91" t="s">
        <v>53</v>
      </c>
      <c r="C14" s="92">
        <v>3207</v>
      </c>
      <c r="D14" s="92">
        <v>822</v>
      </c>
      <c r="E14" s="92">
        <v>266566.68462824821</v>
      </c>
      <c r="F14" s="92">
        <v>68644.391627192497</v>
      </c>
    </row>
    <row r="15" spans="1:6" s="16" customFormat="1">
      <c r="B15" s="139" t="s">
        <v>99</v>
      </c>
      <c r="C15" s="139"/>
      <c r="D15" s="139"/>
      <c r="E15" s="139"/>
      <c r="F15" s="139"/>
    </row>
    <row r="16" spans="1:6" s="16" customFormat="1"/>
    <row r="17" spans="6:6" s="16" customFormat="1"/>
    <row r="18" spans="6:6" s="16" customFormat="1">
      <c r="F18" s="70"/>
    </row>
    <row r="19" spans="6:6" s="16" customFormat="1"/>
    <row r="20" spans="6:6" s="16" customFormat="1"/>
    <row r="21" spans="6:6" s="16" customFormat="1"/>
    <row r="22" spans="6:6" s="16" customFormat="1"/>
    <row r="23" spans="6:6" s="16" customFormat="1"/>
    <row r="24" spans="6:6" s="16" customFormat="1"/>
    <row r="25" spans="6:6" s="16" customFormat="1"/>
    <row r="26" spans="6:6" s="16" customFormat="1"/>
    <row r="27" spans="6:6" s="16" customFormat="1"/>
  </sheetData>
  <mergeCells count="5">
    <mergeCell ref="B3:B4"/>
    <mergeCell ref="C3:D3"/>
    <mergeCell ref="E3:F3"/>
    <mergeCell ref="A1:A2"/>
    <mergeCell ref="B15:F1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7" tint="0.39997558519241921"/>
  </sheetPr>
  <dimension ref="A1:F25"/>
  <sheetViews>
    <sheetView zoomScaleNormal="100" workbookViewId="0">
      <selection activeCell="I12" sqref="I12"/>
    </sheetView>
  </sheetViews>
  <sheetFormatPr defaultRowHeight="14"/>
  <cols>
    <col min="1" max="1" width="9.5" customWidth="1"/>
    <col min="2" max="2" width="46.33203125" customWidth="1"/>
    <col min="3" max="3" width="12.6640625" customWidth="1"/>
    <col min="4" max="4" width="13.25" customWidth="1"/>
    <col min="5" max="5" width="10.9140625" customWidth="1"/>
    <col min="6" max="6" width="10.4140625" customWidth="1"/>
    <col min="9" max="12" width="10.1640625" bestFit="1" customWidth="1"/>
  </cols>
  <sheetData>
    <row r="1" spans="1:6" ht="16" customHeight="1">
      <c r="A1" s="137" t="str">
        <f>HYPERLINK("#'List of Tables'!B26","Back to List of Tables")</f>
        <v>Back to List of Tables</v>
      </c>
      <c r="B1" s="8" t="s">
        <v>255</v>
      </c>
      <c r="C1" s="4"/>
      <c r="D1" s="4"/>
    </row>
    <row r="2" spans="1:6">
      <c r="A2" s="138"/>
    </row>
    <row r="3" spans="1:6" s="47" customFormat="1" ht="19" customHeight="1">
      <c r="B3" s="159" t="s">
        <v>41</v>
      </c>
      <c r="C3" s="159" t="s">
        <v>40</v>
      </c>
      <c r="D3" s="159"/>
      <c r="E3" s="159"/>
      <c r="F3" s="159" t="s">
        <v>1</v>
      </c>
    </row>
    <row r="4" spans="1:6" s="47" customFormat="1" ht="18" customHeight="1">
      <c r="B4" s="159"/>
      <c r="C4" s="71" t="s">
        <v>11</v>
      </c>
      <c r="D4" s="71" t="s">
        <v>64</v>
      </c>
      <c r="E4" s="71" t="s">
        <v>20</v>
      </c>
      <c r="F4" s="159"/>
    </row>
    <row r="5" spans="1:6" s="47" customFormat="1" ht="13" customHeight="1">
      <c r="B5" s="25" t="s">
        <v>142</v>
      </c>
      <c r="C5" s="28"/>
      <c r="D5" s="28"/>
      <c r="E5" s="28"/>
      <c r="F5" s="29"/>
    </row>
    <row r="6" spans="1:6" s="47" customFormat="1" ht="13" customHeight="1">
      <c r="B6" s="19" t="s">
        <v>36</v>
      </c>
      <c r="C6" s="36">
        <v>1546.9</v>
      </c>
      <c r="D6" s="36">
        <v>1636.7</v>
      </c>
      <c r="E6" s="36">
        <v>1552.9</v>
      </c>
      <c r="F6" s="36">
        <v>1580.3</v>
      </c>
    </row>
    <row r="7" spans="1:6" s="47" customFormat="1" ht="13" customHeight="1">
      <c r="B7" s="19" t="s">
        <v>141</v>
      </c>
      <c r="C7" s="36">
        <v>15164.2</v>
      </c>
      <c r="D7" s="36">
        <v>16066.3</v>
      </c>
      <c r="E7" s="36">
        <v>15509.8</v>
      </c>
      <c r="F7" s="36">
        <v>15639.5</v>
      </c>
    </row>
    <row r="8" spans="1:6" s="47" customFormat="1" ht="13" customHeight="1">
      <c r="B8" s="120" t="s">
        <v>265</v>
      </c>
      <c r="C8" s="36">
        <v>77785.5</v>
      </c>
      <c r="D8" s="36">
        <v>96251.199999999997</v>
      </c>
      <c r="E8" s="36">
        <v>85782.399999999994</v>
      </c>
      <c r="F8" s="36">
        <v>87994.3</v>
      </c>
    </row>
    <row r="9" spans="1:6" s="47" customFormat="1" ht="13" customHeight="1">
      <c r="B9" s="25" t="s">
        <v>307</v>
      </c>
      <c r="C9" s="28"/>
      <c r="D9" s="28"/>
      <c r="E9" s="28"/>
      <c r="F9" s="29"/>
    </row>
    <row r="10" spans="1:6" s="47" customFormat="1" ht="13" customHeight="1">
      <c r="B10" s="19" t="s">
        <v>184</v>
      </c>
      <c r="C10" s="17">
        <v>43.523753306387512</v>
      </c>
      <c r="D10" s="17">
        <v>27.357424816919824</v>
      </c>
      <c r="E10" s="17">
        <v>32.329966483466144</v>
      </c>
      <c r="F10" s="17">
        <v>32.409619539554349</v>
      </c>
    </row>
    <row r="11" spans="1:6" s="47" customFormat="1" ht="13" customHeight="1">
      <c r="B11" s="19" t="s">
        <v>183</v>
      </c>
      <c r="C11" s="17">
        <v>30.847159506729028</v>
      </c>
      <c r="D11" s="17">
        <v>34.20694627357669</v>
      </c>
      <c r="E11" s="17">
        <v>32.187397941830326</v>
      </c>
      <c r="F11" s="17">
        <v>32.645046943840732</v>
      </c>
    </row>
    <row r="12" spans="1:6" s="47" customFormat="1" ht="13" customHeight="1">
      <c r="B12" s="19" t="s">
        <v>181</v>
      </c>
      <c r="C12" s="17">
        <v>25.436547357165296</v>
      </c>
      <c r="D12" s="17">
        <v>32.980074222031078</v>
      </c>
      <c r="E12" s="17">
        <v>32.449716412540461</v>
      </c>
      <c r="F12" s="17">
        <v>31.551815878675082</v>
      </c>
    </row>
    <row r="13" spans="1:6" s="47" customFormat="1" ht="13" customHeight="1">
      <c r="B13" s="19" t="s">
        <v>182</v>
      </c>
      <c r="C13" s="17">
        <v>0.19253982971816397</v>
      </c>
      <c r="D13" s="17">
        <v>5.4555546874724046</v>
      </c>
      <c r="E13" s="17">
        <v>3.032919162163072</v>
      </c>
      <c r="F13" s="17">
        <v>3.393517637929834</v>
      </c>
    </row>
    <row r="14" spans="1:6" s="47" customFormat="1" ht="13" customHeight="1">
      <c r="B14" s="73" t="s">
        <v>1</v>
      </c>
      <c r="C14" s="17">
        <v>100</v>
      </c>
      <c r="D14" s="17">
        <v>100</v>
      </c>
      <c r="E14" s="17">
        <v>100</v>
      </c>
      <c r="F14" s="17">
        <v>100</v>
      </c>
    </row>
    <row r="15" spans="1:6" s="47" customFormat="1" ht="13" customHeight="1">
      <c r="B15" s="25" t="s">
        <v>266</v>
      </c>
      <c r="C15" s="28"/>
      <c r="D15" s="28"/>
      <c r="E15" s="28"/>
      <c r="F15" s="29"/>
    </row>
    <row r="16" spans="1:6" s="47" customFormat="1" ht="13" customHeight="1">
      <c r="B16" s="73" t="s">
        <v>21</v>
      </c>
      <c r="C16" s="17">
        <v>80.405281701588024</v>
      </c>
      <c r="D16" s="17">
        <v>76.113442326415935</v>
      </c>
      <c r="E16" s="17">
        <v>73.939375279837904</v>
      </c>
      <c r="F16" s="17">
        <v>75.601949459940272</v>
      </c>
    </row>
    <row r="17" spans="2:6" s="47" customFormat="1" ht="13" customHeight="1">
      <c r="B17" s="73" t="s">
        <v>22</v>
      </c>
      <c r="C17" s="17">
        <v>19.594718298411966</v>
      </c>
      <c r="D17" s="17">
        <v>23.886557673584065</v>
      </c>
      <c r="E17" s="17">
        <v>26.060624720162096</v>
      </c>
      <c r="F17" s="17">
        <v>24.398050540059728</v>
      </c>
    </row>
    <row r="18" spans="2:6" s="47" customFormat="1" ht="13" customHeight="1">
      <c r="B18" s="73" t="s">
        <v>1</v>
      </c>
      <c r="C18" s="17">
        <v>100</v>
      </c>
      <c r="D18" s="17">
        <v>100</v>
      </c>
      <c r="E18" s="17">
        <v>100</v>
      </c>
      <c r="F18" s="17">
        <v>100</v>
      </c>
    </row>
    <row r="19" spans="2:6" s="47" customFormat="1" ht="13" customHeight="1">
      <c r="B19" s="25" t="s">
        <v>263</v>
      </c>
      <c r="C19" s="28"/>
      <c r="D19" s="28"/>
      <c r="E19" s="28"/>
      <c r="F19" s="29"/>
    </row>
    <row r="20" spans="2:6" s="47" customFormat="1" ht="13" customHeight="1">
      <c r="B20" s="19" t="s">
        <v>264</v>
      </c>
      <c r="C20" s="17">
        <v>2.6113207431266385</v>
      </c>
      <c r="D20" s="17">
        <v>10.827564403904713</v>
      </c>
      <c r="E20" s="17">
        <v>10.724723809146456</v>
      </c>
      <c r="F20" s="17">
        <v>9.5787677186613838</v>
      </c>
    </row>
    <row r="21" spans="2:6" s="47" customFormat="1" ht="13" customHeight="1">
      <c r="B21" s="19" t="s">
        <v>132</v>
      </c>
      <c r="C21" s="17">
        <v>43.623151785206282</v>
      </c>
      <c r="D21" s="17">
        <v>58.494033432825098</v>
      </c>
      <c r="E21" s="17">
        <v>63.7971012394543</v>
      </c>
      <c r="F21" s="17">
        <v>59.101396198393189</v>
      </c>
    </row>
    <row r="22" spans="2:6" s="47" customFormat="1" ht="13" customHeight="1">
      <c r="B22" s="19" t="s">
        <v>131</v>
      </c>
      <c r="C22" s="17">
        <v>32.461949485703997</v>
      </c>
      <c r="D22" s="17">
        <v>21.506318485358648</v>
      </c>
      <c r="E22" s="17">
        <v>12.790008349360363</v>
      </c>
      <c r="F22" s="17">
        <v>18.546366762260167</v>
      </c>
    </row>
    <row r="23" spans="2:6" s="47" customFormat="1" ht="13" customHeight="1">
      <c r="B23" s="19" t="s">
        <v>133</v>
      </c>
      <c r="C23" s="17">
        <v>21.303577985963081</v>
      </c>
      <c r="D23" s="17">
        <v>9.1720836779115338</v>
      </c>
      <c r="E23" s="17">
        <v>12.688166602038887</v>
      </c>
      <c r="F23" s="17">
        <v>12.77346932068526</v>
      </c>
    </row>
    <row r="24" spans="2:6" s="47" customFormat="1" ht="13" customHeight="1">
      <c r="B24" s="73" t="s">
        <v>1</v>
      </c>
      <c r="C24" s="17">
        <v>100</v>
      </c>
      <c r="D24" s="17">
        <v>100</v>
      </c>
      <c r="E24" s="17">
        <v>100</v>
      </c>
      <c r="F24" s="17">
        <v>100</v>
      </c>
    </row>
    <row r="25" spans="2:6">
      <c r="B25" s="147" t="s">
        <v>250</v>
      </c>
      <c r="C25" s="147"/>
      <c r="D25" s="147"/>
      <c r="E25" s="147"/>
      <c r="F25" s="147"/>
    </row>
  </sheetData>
  <mergeCells count="5">
    <mergeCell ref="B3:B4"/>
    <mergeCell ref="C3:E3"/>
    <mergeCell ref="F3:F4"/>
    <mergeCell ref="B25:F25"/>
    <mergeCell ref="A1:A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7" tint="0.39997558519241921"/>
  </sheetPr>
  <dimension ref="A1:F17"/>
  <sheetViews>
    <sheetView workbookViewId="0">
      <selection activeCell="B21" sqref="B21"/>
    </sheetView>
  </sheetViews>
  <sheetFormatPr defaultRowHeight="14"/>
  <cols>
    <col min="1" max="1" width="8.6640625" customWidth="1"/>
    <col min="2" max="2" width="23.6640625" customWidth="1"/>
    <col min="3" max="3" width="13.83203125" customWidth="1"/>
    <col min="4" max="4" width="14.4140625" customWidth="1"/>
    <col min="5" max="5" width="13.9140625" customWidth="1"/>
    <col min="6" max="6" width="11.33203125" customWidth="1"/>
  </cols>
  <sheetData>
    <row r="1" spans="1:6" ht="16" customHeight="1">
      <c r="A1" s="137" t="str">
        <f>HYPERLINK("#'List of Tables'!B27","Back to List of Tables")</f>
        <v>Back to List of Tables</v>
      </c>
      <c r="B1" s="7" t="s">
        <v>256</v>
      </c>
    </row>
    <row r="2" spans="1:6">
      <c r="A2" s="138"/>
    </row>
    <row r="3" spans="1:6" s="47" customFormat="1" ht="16" customHeight="1">
      <c r="B3" s="159" t="s">
        <v>41</v>
      </c>
      <c r="C3" s="159" t="s">
        <v>40</v>
      </c>
      <c r="D3" s="159"/>
      <c r="E3" s="159"/>
      <c r="F3" s="159" t="s">
        <v>1</v>
      </c>
    </row>
    <row r="4" spans="1:6" s="47" customFormat="1" ht="17" customHeight="1">
      <c r="B4" s="159"/>
      <c r="C4" s="71" t="s">
        <v>11</v>
      </c>
      <c r="D4" s="71" t="s">
        <v>64</v>
      </c>
      <c r="E4" s="71" t="s">
        <v>20</v>
      </c>
      <c r="F4" s="159"/>
    </row>
    <row r="5" spans="1:6" s="47" customFormat="1" ht="14" customHeight="1">
      <c r="B5" s="72" t="s">
        <v>25</v>
      </c>
      <c r="C5" s="17">
        <v>92.389828722051433</v>
      </c>
      <c r="D5" s="17">
        <v>95.143040865256253</v>
      </c>
      <c r="E5" s="17">
        <v>95.762438720717299</v>
      </c>
      <c r="F5" s="17">
        <v>95.066158371393641</v>
      </c>
    </row>
    <row r="6" spans="1:6" s="47" customFormat="1" ht="14" customHeight="1">
      <c r="B6" s="72" t="s">
        <v>26</v>
      </c>
      <c r="C6" s="17">
        <v>55.119734051252578</v>
      </c>
      <c r="D6" s="17">
        <v>49.925734451327912</v>
      </c>
      <c r="E6" s="17">
        <v>46.644424816161262</v>
      </c>
      <c r="F6" s="17">
        <v>48.967030037455025</v>
      </c>
    </row>
    <row r="7" spans="1:6" s="47" customFormat="1" ht="14" customHeight="1">
      <c r="B7" s="72" t="s">
        <v>323</v>
      </c>
      <c r="C7" s="17">
        <v>26.433215998540561</v>
      </c>
      <c r="D7" s="17">
        <v>23.96748677322746</v>
      </c>
      <c r="E7" s="17">
        <v>21.942607032785844</v>
      </c>
      <c r="F7" s="17">
        <v>23.268318613696234</v>
      </c>
    </row>
    <row r="8" spans="1:6" s="47" customFormat="1" ht="14" customHeight="1">
      <c r="B8" s="72" t="s">
        <v>27</v>
      </c>
      <c r="C8" s="17">
        <v>5.6279338811930408</v>
      </c>
      <c r="D8" s="17">
        <v>9.889262202109558</v>
      </c>
      <c r="E8" s="17">
        <v>10.668517812189593</v>
      </c>
      <c r="F8" s="17">
        <v>9.6765317157790403</v>
      </c>
    </row>
    <row r="9" spans="1:6" s="47" customFormat="1" ht="14" customHeight="1">
      <c r="B9" s="72" t="s">
        <v>359</v>
      </c>
      <c r="C9" s="17">
        <v>27.025543998799026</v>
      </c>
      <c r="D9" s="17">
        <v>31.702557464526894</v>
      </c>
      <c r="E9" s="17">
        <v>30.014402123146876</v>
      </c>
      <c r="F9" s="17">
        <v>30.140368310739102</v>
      </c>
    </row>
    <row r="10" spans="1:6" s="47" customFormat="1" ht="14" customHeight="1">
      <c r="B10" s="72" t="s">
        <v>28</v>
      </c>
      <c r="C10" s="17">
        <v>30.791548213295645</v>
      </c>
      <c r="D10" s="17">
        <v>32.437553011982303</v>
      </c>
      <c r="E10" s="17">
        <v>29.84422146560054</v>
      </c>
      <c r="F10" s="17">
        <v>30.843359487508373</v>
      </c>
    </row>
    <row r="11" spans="1:6" s="47" customFormat="1" ht="14" customHeight="1">
      <c r="B11" s="72" t="s">
        <v>29</v>
      </c>
      <c r="C11" s="17">
        <v>29.892297095147221</v>
      </c>
      <c r="D11" s="17">
        <v>27.675130009905935</v>
      </c>
      <c r="E11" s="17">
        <v>24.745729554621196</v>
      </c>
      <c r="F11" s="17">
        <v>26.467278655287114</v>
      </c>
    </row>
    <row r="12" spans="1:6" s="47" customFormat="1" ht="14" customHeight="1">
      <c r="B12" s="121" t="s">
        <v>31</v>
      </c>
      <c r="C12" s="17">
        <v>30.171083570751744</v>
      </c>
      <c r="D12" s="17">
        <v>28.733225998282666</v>
      </c>
      <c r="E12" s="17">
        <v>25.641141348363263</v>
      </c>
      <c r="F12" s="17">
        <v>27.327034653871092</v>
      </c>
    </row>
    <row r="13" spans="1:6" s="47" customFormat="1" ht="14" customHeight="1">
      <c r="B13" s="72" t="s">
        <v>30</v>
      </c>
      <c r="C13" s="17">
        <v>3.9207317832958011</v>
      </c>
      <c r="D13" s="17">
        <v>2.1242373227876108</v>
      </c>
      <c r="E13" s="17">
        <v>3.7384318306106739</v>
      </c>
      <c r="F13" s="17">
        <v>3.2288104749822963</v>
      </c>
    </row>
    <row r="14" spans="1:6" s="47" customFormat="1" ht="14" customHeight="1">
      <c r="B14" s="72" t="s">
        <v>32</v>
      </c>
      <c r="C14" s="17">
        <v>10.551749533162937</v>
      </c>
      <c r="D14" s="17">
        <v>11.728916766542163</v>
      </c>
      <c r="E14" s="17">
        <v>15.186445105957304</v>
      </c>
      <c r="F14" s="17">
        <v>13.363936996824959</v>
      </c>
    </row>
    <row r="15" spans="1:6" s="47" customFormat="1" ht="14" customHeight="1">
      <c r="B15" s="72" t="s">
        <v>33</v>
      </c>
      <c r="C15" s="17">
        <v>35.687666366668005</v>
      </c>
      <c r="D15" s="17">
        <v>30.857550355743996</v>
      </c>
      <c r="E15" s="17">
        <v>38.807630626426224</v>
      </c>
      <c r="F15" s="17">
        <v>35.713291024519137</v>
      </c>
    </row>
    <row r="16" spans="1:6" s="47" customFormat="1" ht="14" customHeight="1">
      <c r="B16" s="72" t="s">
        <v>34</v>
      </c>
      <c r="C16" s="17">
        <v>43.642954522551314</v>
      </c>
      <c r="D16" s="17">
        <v>57.194251306190964</v>
      </c>
      <c r="E16" s="17">
        <v>56.179936824363239</v>
      </c>
      <c r="F16" s="17">
        <v>54.693296998864604</v>
      </c>
    </row>
    <row r="17" spans="2:6">
      <c r="B17" s="147" t="s">
        <v>250</v>
      </c>
      <c r="C17" s="147"/>
      <c r="D17" s="147"/>
      <c r="E17" s="147"/>
      <c r="F17" s="147"/>
    </row>
  </sheetData>
  <mergeCells count="5">
    <mergeCell ref="B3:B4"/>
    <mergeCell ref="C3:E3"/>
    <mergeCell ref="F3:F4"/>
    <mergeCell ref="A1:A2"/>
    <mergeCell ref="B17:F1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7" tint="0.39997558519241921"/>
  </sheetPr>
  <dimension ref="A1:F25"/>
  <sheetViews>
    <sheetView workbookViewId="0">
      <selection activeCell="I15" sqref="I15"/>
    </sheetView>
  </sheetViews>
  <sheetFormatPr defaultRowHeight="14"/>
  <cols>
    <col min="1" max="1" width="8.6640625" customWidth="1"/>
    <col min="2" max="2" width="45.75" customWidth="1"/>
    <col min="3" max="3" width="11.33203125" customWidth="1"/>
    <col min="4" max="4" width="11.25" customWidth="1"/>
    <col min="5" max="5" width="9.9140625" customWidth="1"/>
    <col min="6" max="6" width="9.58203125" customWidth="1"/>
  </cols>
  <sheetData>
    <row r="1" spans="1:6" ht="16" customHeight="1">
      <c r="A1" s="137" t="str">
        <f>HYPERLINK("#'List of Tables'!B29","Back to List of Tables")</f>
        <v>Back to List of Tables</v>
      </c>
      <c r="B1" s="7" t="s">
        <v>244</v>
      </c>
    </row>
    <row r="2" spans="1:6">
      <c r="A2" s="138"/>
    </row>
    <row r="3" spans="1:6" s="47" customFormat="1" ht="20" customHeight="1">
      <c r="B3" s="154" t="s">
        <v>41</v>
      </c>
      <c r="C3" s="161" t="s">
        <v>40</v>
      </c>
      <c r="D3" s="162"/>
      <c r="E3" s="163"/>
      <c r="F3" s="154" t="s">
        <v>1</v>
      </c>
    </row>
    <row r="4" spans="1:6" s="47" customFormat="1" ht="23">
      <c r="B4" s="155"/>
      <c r="C4" s="71" t="s">
        <v>11</v>
      </c>
      <c r="D4" s="71" t="s">
        <v>64</v>
      </c>
      <c r="E4" s="71" t="s">
        <v>20</v>
      </c>
      <c r="F4" s="155"/>
    </row>
    <row r="5" spans="1:6" s="47" customFormat="1" ht="14" customHeight="1">
      <c r="B5" s="25" t="s">
        <v>159</v>
      </c>
      <c r="C5" s="28"/>
      <c r="D5" s="28"/>
      <c r="E5" s="28"/>
      <c r="F5" s="29"/>
    </row>
    <row r="6" spans="1:6" s="47" customFormat="1" ht="14" customHeight="1">
      <c r="B6" s="72" t="s">
        <v>17</v>
      </c>
      <c r="C6" s="17">
        <v>2.724513080550051</v>
      </c>
      <c r="D6" s="17">
        <v>9.9011569629515428</v>
      </c>
      <c r="E6" s="17">
        <v>14.460486138582503</v>
      </c>
      <c r="F6" s="17">
        <v>11.713629070219355</v>
      </c>
    </row>
    <row r="7" spans="1:6" s="47" customFormat="1" ht="14" customHeight="1">
      <c r="B7" s="72" t="s">
        <v>18</v>
      </c>
      <c r="C7" s="17">
        <v>15.900359669653527</v>
      </c>
      <c r="D7" s="17">
        <v>34.579695145004209</v>
      </c>
      <c r="E7" s="17">
        <v>27.036501465635006</v>
      </c>
      <c r="F7" s="17">
        <v>28.452353297835892</v>
      </c>
    </row>
    <row r="8" spans="1:6" s="47" customFormat="1" ht="14" customHeight="1">
      <c r="B8" s="72" t="s">
        <v>19</v>
      </c>
      <c r="C8" s="17">
        <v>81.375127249796421</v>
      </c>
      <c r="D8" s="17">
        <v>55.519147892044252</v>
      </c>
      <c r="E8" s="17">
        <v>58.503012395782491</v>
      </c>
      <c r="F8" s="17">
        <v>59.834017631944761</v>
      </c>
    </row>
    <row r="9" spans="1:6" s="47" customFormat="1" ht="14" customHeight="1">
      <c r="B9" s="73" t="s">
        <v>1</v>
      </c>
      <c r="C9" s="17">
        <v>100</v>
      </c>
      <c r="D9" s="17">
        <v>100</v>
      </c>
      <c r="E9" s="17">
        <v>100</v>
      </c>
      <c r="F9" s="17">
        <v>100</v>
      </c>
    </row>
    <row r="10" spans="1:6" s="47" customFormat="1" ht="14" customHeight="1">
      <c r="B10" s="25" t="s">
        <v>143</v>
      </c>
      <c r="C10" s="28"/>
      <c r="D10" s="28"/>
      <c r="E10" s="28"/>
      <c r="F10" s="29"/>
    </row>
    <row r="11" spans="1:6" s="47" customFormat="1" ht="14" customHeight="1">
      <c r="B11" s="72" t="s">
        <v>38</v>
      </c>
      <c r="C11" s="17">
        <v>48.479340774234053</v>
      </c>
      <c r="D11" s="17">
        <v>57.513946870199092</v>
      </c>
      <c r="E11" s="17">
        <v>53.59058993907653</v>
      </c>
      <c r="F11" s="17">
        <v>54.396723988042581</v>
      </c>
    </row>
    <row r="12" spans="1:6" s="47" customFormat="1" ht="14" customHeight="1">
      <c r="B12" s="72" t="s">
        <v>39</v>
      </c>
      <c r="C12" s="17">
        <v>51.520659225765939</v>
      </c>
      <c r="D12" s="17">
        <v>42.486053129800908</v>
      </c>
      <c r="E12" s="17">
        <v>46.40941006092347</v>
      </c>
      <c r="F12" s="17">
        <v>45.603276011957412</v>
      </c>
    </row>
    <row r="13" spans="1:6" s="47" customFormat="1" ht="14" customHeight="1">
      <c r="B13" s="73" t="s">
        <v>1</v>
      </c>
      <c r="C13" s="52">
        <v>100</v>
      </c>
      <c r="D13" s="52">
        <v>100</v>
      </c>
      <c r="E13" s="52">
        <v>100</v>
      </c>
      <c r="F13" s="52">
        <v>100</v>
      </c>
    </row>
    <row r="14" spans="1:6" s="47" customFormat="1" ht="14" customHeight="1">
      <c r="B14" s="25" t="s">
        <v>138</v>
      </c>
      <c r="C14" s="28"/>
      <c r="D14" s="28"/>
      <c r="E14" s="28"/>
      <c r="F14" s="29"/>
    </row>
    <row r="15" spans="1:6" s="47" customFormat="1" ht="14" customHeight="1">
      <c r="B15" s="72" t="s">
        <v>139</v>
      </c>
      <c r="C15" s="17">
        <v>10</v>
      </c>
      <c r="D15" s="17">
        <v>9.8000000000000007</v>
      </c>
      <c r="E15" s="17">
        <v>10.1</v>
      </c>
      <c r="F15" s="17">
        <v>10</v>
      </c>
    </row>
    <row r="16" spans="1:6" s="47" customFormat="1" ht="14" customHeight="1">
      <c r="B16" s="25" t="s">
        <v>245</v>
      </c>
      <c r="C16" s="28"/>
      <c r="D16" s="28"/>
      <c r="E16" s="28"/>
      <c r="F16" s="29"/>
    </row>
    <row r="17" spans="2:6" s="47" customFormat="1" ht="14" customHeight="1">
      <c r="B17" s="19" t="s">
        <v>136</v>
      </c>
      <c r="C17" s="17">
        <v>18.603938163569577</v>
      </c>
      <c r="D17" s="17">
        <v>15.035721070869833</v>
      </c>
      <c r="E17" s="17">
        <v>9.1683591086021874</v>
      </c>
      <c r="F17" s="17">
        <v>12.122913127044061</v>
      </c>
    </row>
    <row r="18" spans="2:6" s="47" customFormat="1" ht="14" customHeight="1">
      <c r="B18" s="19" t="s">
        <v>140</v>
      </c>
      <c r="C18" s="17">
        <v>16.991523601138294</v>
      </c>
      <c r="D18" s="17">
        <v>31.332327730450473</v>
      </c>
      <c r="E18" s="17">
        <v>37.211492999570062</v>
      </c>
      <c r="F18" s="17">
        <v>33.148585411732881</v>
      </c>
    </row>
    <row r="19" spans="2:6" s="47" customFormat="1" ht="14" customHeight="1">
      <c r="B19" s="19" t="s">
        <v>137</v>
      </c>
      <c r="C19" s="17">
        <v>64.404538235292137</v>
      </c>
      <c r="D19" s="17">
        <v>53.631951198679694</v>
      </c>
      <c r="E19" s="17">
        <v>53.620147891827749</v>
      </c>
      <c r="F19" s="17">
        <v>54.728501461223054</v>
      </c>
    </row>
    <row r="20" spans="2:6" s="47" customFormat="1" ht="14" customHeight="1">
      <c r="B20" s="73" t="s">
        <v>1</v>
      </c>
      <c r="C20" s="17">
        <v>100</v>
      </c>
      <c r="D20" s="17">
        <v>100</v>
      </c>
      <c r="E20" s="17">
        <v>100</v>
      </c>
      <c r="F20" s="17">
        <v>100</v>
      </c>
    </row>
    <row r="21" spans="2:6" s="47" customFormat="1" ht="14" customHeight="1">
      <c r="B21" s="25" t="s">
        <v>135</v>
      </c>
      <c r="C21" s="28"/>
      <c r="D21" s="28"/>
      <c r="E21" s="28"/>
      <c r="F21" s="29"/>
    </row>
    <row r="22" spans="2:6" s="47" customFormat="1" ht="14" customHeight="1">
      <c r="B22" s="72" t="s">
        <v>23</v>
      </c>
      <c r="C22" s="17">
        <v>39.054541313622039</v>
      </c>
      <c r="D22" s="17">
        <v>75.197246557371869</v>
      </c>
      <c r="E22" s="17">
        <v>76.597622348913589</v>
      </c>
      <c r="F22" s="17">
        <v>72.278541860688932</v>
      </c>
    </row>
    <row r="23" spans="2:6" s="47" customFormat="1" ht="14" customHeight="1">
      <c r="B23" s="72" t="s">
        <v>37</v>
      </c>
      <c r="C23" s="17">
        <v>60.945458686377961</v>
      </c>
      <c r="D23" s="17">
        <v>24.802753442628138</v>
      </c>
      <c r="E23" s="17">
        <v>23.402377651086407</v>
      </c>
      <c r="F23" s="17">
        <v>27.721458139311068</v>
      </c>
    </row>
    <row r="24" spans="2:6" s="47" customFormat="1" ht="14" customHeight="1">
      <c r="B24" s="73" t="s">
        <v>1</v>
      </c>
      <c r="C24" s="17">
        <v>100</v>
      </c>
      <c r="D24" s="17">
        <v>100</v>
      </c>
      <c r="E24" s="17">
        <v>100</v>
      </c>
      <c r="F24" s="17">
        <v>100</v>
      </c>
    </row>
    <row r="25" spans="2:6">
      <c r="B25" s="147" t="s">
        <v>247</v>
      </c>
      <c r="C25" s="147"/>
      <c r="D25" s="147"/>
      <c r="E25" s="147"/>
      <c r="F25" s="147"/>
    </row>
  </sheetData>
  <mergeCells count="5">
    <mergeCell ref="B3:B4"/>
    <mergeCell ref="C3:E3"/>
    <mergeCell ref="F3:F4"/>
    <mergeCell ref="B25:F25"/>
    <mergeCell ref="A1:A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7" tint="0.39997558519241921"/>
  </sheetPr>
  <dimension ref="A1:F24"/>
  <sheetViews>
    <sheetView zoomScaleNormal="100" workbookViewId="0">
      <selection activeCell="J14" sqref="J14"/>
    </sheetView>
  </sheetViews>
  <sheetFormatPr defaultRowHeight="14"/>
  <cols>
    <col min="1" max="1" width="8.6640625" customWidth="1"/>
    <col min="2" max="2" width="46.1640625" style="16" customWidth="1"/>
    <col min="3" max="3" width="12.9140625" style="16" customWidth="1"/>
    <col min="4" max="4" width="14.25" style="16" customWidth="1"/>
    <col min="5" max="5" width="11.83203125" style="16" customWidth="1"/>
    <col min="6" max="6" width="11.4140625" style="16" customWidth="1"/>
  </cols>
  <sheetData>
    <row r="1" spans="1:6" ht="16" customHeight="1">
      <c r="A1" s="137" t="str">
        <f>HYPERLINK("#'List of Tables'!B30","Back to List of Tables")</f>
        <v>Back to List of Tables</v>
      </c>
      <c r="B1" s="22" t="s">
        <v>214</v>
      </c>
    </row>
    <row r="2" spans="1:6">
      <c r="A2" s="138"/>
    </row>
    <row r="3" spans="1:6" s="47" customFormat="1" ht="17" customHeight="1">
      <c r="B3" s="160" t="s">
        <v>41</v>
      </c>
      <c r="C3" s="160" t="s">
        <v>40</v>
      </c>
      <c r="D3" s="160"/>
      <c r="E3" s="160"/>
      <c r="F3" s="160" t="s">
        <v>1</v>
      </c>
    </row>
    <row r="4" spans="1:6" s="47" customFormat="1" ht="13" customHeight="1">
      <c r="B4" s="160"/>
      <c r="C4" s="56" t="s">
        <v>11</v>
      </c>
      <c r="D4" s="56" t="s">
        <v>64</v>
      </c>
      <c r="E4" s="56" t="s">
        <v>20</v>
      </c>
      <c r="F4" s="160"/>
    </row>
    <row r="5" spans="1:6" s="47" customFormat="1" ht="13.5" customHeight="1">
      <c r="B5" s="25" t="s">
        <v>246</v>
      </c>
      <c r="C5" s="28"/>
      <c r="D5" s="28"/>
      <c r="E5" s="28"/>
      <c r="F5" s="29"/>
    </row>
    <row r="6" spans="1:6" s="47" customFormat="1" ht="13.5" customHeight="1">
      <c r="B6" s="19" t="s">
        <v>144</v>
      </c>
      <c r="C6" s="35">
        <v>15597.9</v>
      </c>
      <c r="D6" s="35">
        <v>15676</v>
      </c>
      <c r="E6" s="36">
        <v>16036.4</v>
      </c>
      <c r="F6" s="36">
        <v>15885</v>
      </c>
    </row>
    <row r="7" spans="1:6" s="47" customFormat="1" ht="13.5" customHeight="1">
      <c r="B7" s="19" t="s">
        <v>145</v>
      </c>
      <c r="C7" s="35">
        <v>158728.9</v>
      </c>
      <c r="D7" s="35">
        <v>145411</v>
      </c>
      <c r="E7" s="36">
        <v>150940.4</v>
      </c>
      <c r="F7" s="36">
        <v>149421.9</v>
      </c>
    </row>
    <row r="8" spans="1:6" s="47" customFormat="1" ht="13.5" customHeight="1">
      <c r="B8" s="25" t="s">
        <v>307</v>
      </c>
      <c r="C8" s="28"/>
      <c r="D8" s="28"/>
      <c r="E8" s="28"/>
      <c r="F8" s="29"/>
    </row>
    <row r="9" spans="1:6" s="47" customFormat="1" ht="13.5" customHeight="1">
      <c r="B9" s="19" t="s">
        <v>185</v>
      </c>
      <c r="C9" s="17">
        <v>0.49577925080158336</v>
      </c>
      <c r="D9" s="17">
        <v>7.0142109767298146</v>
      </c>
      <c r="E9" s="17">
        <v>7.7405738922102643</v>
      </c>
      <c r="F9" s="17">
        <v>7.0836178455933041</v>
      </c>
    </row>
    <row r="10" spans="1:6" s="47" customFormat="1" ht="13.5" customHeight="1">
      <c r="B10" s="19" t="s">
        <v>183</v>
      </c>
      <c r="C10" s="17">
        <v>10.361642323740442</v>
      </c>
      <c r="D10" s="17">
        <v>10.392151597664851</v>
      </c>
      <c r="E10" s="17">
        <v>7.5737112423310302</v>
      </c>
      <c r="F10" s="17">
        <v>8.7216497905305115</v>
      </c>
    </row>
    <row r="11" spans="1:6" s="47" customFormat="1" ht="13.5" customHeight="1">
      <c r="B11" s="19" t="s">
        <v>181</v>
      </c>
      <c r="C11" s="17">
        <v>83.90608543678816</v>
      </c>
      <c r="D11" s="17">
        <v>77.180804063254016</v>
      </c>
      <c r="E11" s="17">
        <v>78.679888574777493</v>
      </c>
      <c r="F11" s="17">
        <v>78.440541932322333</v>
      </c>
    </row>
    <row r="12" spans="1:6" s="47" customFormat="1" ht="13.5" customHeight="1">
      <c r="B12" s="19" t="s">
        <v>182</v>
      </c>
      <c r="C12" s="17">
        <v>5.2364929886698182</v>
      </c>
      <c r="D12" s="17">
        <v>5.4128333623513205</v>
      </c>
      <c r="E12" s="17">
        <v>6.0058262906812123</v>
      </c>
      <c r="F12" s="17">
        <v>5.7541904315538623</v>
      </c>
    </row>
    <row r="13" spans="1:6" s="47" customFormat="1" ht="13.5" customHeight="1">
      <c r="B13" s="19" t="s">
        <v>1</v>
      </c>
      <c r="C13" s="17">
        <v>100</v>
      </c>
      <c r="D13" s="17">
        <v>100</v>
      </c>
      <c r="E13" s="17">
        <v>100</v>
      </c>
      <c r="F13" s="17">
        <v>100</v>
      </c>
    </row>
    <row r="14" spans="1:6" s="47" customFormat="1" ht="13.5" customHeight="1">
      <c r="B14" s="25" t="s">
        <v>134</v>
      </c>
      <c r="C14" s="28"/>
      <c r="D14" s="28"/>
      <c r="E14" s="28"/>
      <c r="F14" s="29"/>
    </row>
    <row r="15" spans="1:6" s="47" customFormat="1" ht="13.5" customHeight="1">
      <c r="B15" s="19" t="s">
        <v>21</v>
      </c>
      <c r="C15" s="17">
        <v>79.354121460435863</v>
      </c>
      <c r="D15" s="17">
        <v>71.545661373675017</v>
      </c>
      <c r="E15" s="17">
        <v>78.735440871713095</v>
      </c>
      <c r="F15" s="17">
        <v>76.362334151032101</v>
      </c>
    </row>
    <row r="16" spans="1:6" s="47" customFormat="1" ht="13.5" customHeight="1">
      <c r="B16" s="19" t="s">
        <v>22</v>
      </c>
      <c r="C16" s="17">
        <v>20.645878539564144</v>
      </c>
      <c r="D16" s="17">
        <v>28.454338626324976</v>
      </c>
      <c r="E16" s="17">
        <v>21.264559128286912</v>
      </c>
      <c r="F16" s="17">
        <v>23.637665848967906</v>
      </c>
    </row>
    <row r="17" spans="2:6" s="47" customFormat="1" ht="13.5" customHeight="1">
      <c r="B17" s="19" t="s">
        <v>1</v>
      </c>
      <c r="C17" s="17">
        <v>100</v>
      </c>
      <c r="D17" s="17">
        <v>100</v>
      </c>
      <c r="E17" s="17">
        <v>100</v>
      </c>
      <c r="F17" s="17">
        <v>100</v>
      </c>
    </row>
    <row r="18" spans="2:6" s="47" customFormat="1" ht="13.5" customHeight="1">
      <c r="B18" s="25" t="s">
        <v>248</v>
      </c>
      <c r="C18" s="28"/>
      <c r="D18" s="28"/>
      <c r="E18" s="28"/>
      <c r="F18" s="29"/>
    </row>
    <row r="19" spans="2:6" s="47" customFormat="1" ht="13.5" customHeight="1">
      <c r="B19" s="19" t="s">
        <v>35</v>
      </c>
      <c r="C19" s="17">
        <v>5.5751053224235623</v>
      </c>
      <c r="D19" s="17">
        <v>7.8922826259291661</v>
      </c>
      <c r="E19" s="17">
        <v>7.0180793630737845</v>
      </c>
      <c r="F19" s="17">
        <v>7.1665631863585944</v>
      </c>
    </row>
    <row r="20" spans="2:6" s="47" customFormat="1" ht="13.5" customHeight="1">
      <c r="B20" s="19" t="s">
        <v>239</v>
      </c>
      <c r="C20" s="17">
        <v>29.86605917485403</v>
      </c>
      <c r="D20" s="17">
        <v>37.229792387479982</v>
      </c>
      <c r="E20" s="17">
        <v>54.985562465228391</v>
      </c>
      <c r="F20" s="17">
        <v>46.396202385942253</v>
      </c>
    </row>
    <row r="21" spans="2:6" s="47" customFormat="1" ht="13.5" customHeight="1">
      <c r="B21" s="19" t="s">
        <v>237</v>
      </c>
      <c r="C21" s="17">
        <v>24.405596247724105</v>
      </c>
      <c r="D21" s="17">
        <v>36.844107315419613</v>
      </c>
      <c r="E21" s="17">
        <v>24.524919542770572</v>
      </c>
      <c r="F21" s="17">
        <v>28.687407950496535</v>
      </c>
    </row>
    <row r="22" spans="2:6" s="47" customFormat="1" ht="13.5" customHeight="1">
      <c r="B22" s="19" t="s">
        <v>238</v>
      </c>
      <c r="C22" s="17">
        <v>40.153239254998304</v>
      </c>
      <c r="D22" s="17">
        <v>18.033817671171235</v>
      </c>
      <c r="E22" s="17">
        <v>13.47143862892726</v>
      </c>
      <c r="F22" s="17">
        <v>17.749826477202614</v>
      </c>
    </row>
    <row r="23" spans="2:6" s="47" customFormat="1" ht="13.5" customHeight="1">
      <c r="B23" s="19" t="s">
        <v>1</v>
      </c>
      <c r="C23" s="17">
        <v>100</v>
      </c>
      <c r="D23" s="17">
        <v>100</v>
      </c>
      <c r="E23" s="17">
        <v>100</v>
      </c>
      <c r="F23" s="17">
        <v>100</v>
      </c>
    </row>
    <row r="24" spans="2:6">
      <c r="B24" s="147" t="s">
        <v>247</v>
      </c>
      <c r="C24" s="147"/>
      <c r="D24" s="147"/>
      <c r="E24" s="147"/>
      <c r="F24" s="147"/>
    </row>
  </sheetData>
  <mergeCells count="5">
    <mergeCell ref="B3:B4"/>
    <mergeCell ref="C3:E3"/>
    <mergeCell ref="F3:F4"/>
    <mergeCell ref="B24:F24"/>
    <mergeCell ref="A1:A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7" tint="0.39997558519241921"/>
  </sheetPr>
  <dimension ref="A1:F17"/>
  <sheetViews>
    <sheetView zoomScaleNormal="100" workbookViewId="0">
      <selection activeCell="I18" sqref="I18"/>
    </sheetView>
  </sheetViews>
  <sheetFormatPr defaultRowHeight="14"/>
  <cols>
    <col min="1" max="1" width="9" customWidth="1"/>
    <col min="2" max="2" width="23.33203125" customWidth="1"/>
    <col min="3" max="3" width="13.6640625" customWidth="1"/>
    <col min="4" max="4" width="13.5" customWidth="1"/>
    <col min="5" max="5" width="13.1640625" customWidth="1"/>
    <col min="6" max="6" width="11.5" customWidth="1"/>
  </cols>
  <sheetData>
    <row r="1" spans="1:6" ht="16" customHeight="1">
      <c r="A1" s="137" t="str">
        <f>HYPERLINK("#'List of Tables'!B31","Back to List of Tables")</f>
        <v>Back to List of Tables</v>
      </c>
      <c r="B1" s="7" t="s">
        <v>249</v>
      </c>
    </row>
    <row r="2" spans="1:6">
      <c r="A2" s="138"/>
    </row>
    <row r="3" spans="1:6" s="47" customFormat="1" ht="16.5" customHeight="1">
      <c r="B3" s="159" t="s">
        <v>41</v>
      </c>
      <c r="C3" s="159" t="s">
        <v>40</v>
      </c>
      <c r="D3" s="159"/>
      <c r="E3" s="159"/>
      <c r="F3" s="159" t="s">
        <v>1</v>
      </c>
    </row>
    <row r="4" spans="1:6" s="47" customFormat="1" ht="14.5" customHeight="1">
      <c r="B4" s="159"/>
      <c r="C4" s="71" t="s">
        <v>11</v>
      </c>
      <c r="D4" s="71" t="s">
        <v>64</v>
      </c>
      <c r="E4" s="71" t="s">
        <v>20</v>
      </c>
      <c r="F4" s="159"/>
    </row>
    <row r="5" spans="1:6" s="47" customFormat="1" ht="13.5" customHeight="1">
      <c r="B5" s="72" t="s">
        <v>25</v>
      </c>
      <c r="C5" s="17">
        <v>99.880801750680618</v>
      </c>
      <c r="D5" s="17">
        <v>97.442978595223408</v>
      </c>
      <c r="E5" s="17">
        <v>96.848319093319958</v>
      </c>
      <c r="F5" s="17">
        <v>97.360371647437148</v>
      </c>
    </row>
    <row r="6" spans="1:6" s="47" customFormat="1" ht="13.5" customHeight="1">
      <c r="B6" s="72" t="s">
        <v>26</v>
      </c>
      <c r="C6" s="17">
        <v>28.209293163239504</v>
      </c>
      <c r="D6" s="17">
        <v>48.836886681674223</v>
      </c>
      <c r="E6" s="17">
        <v>58.98896431721424</v>
      </c>
      <c r="F6" s="17">
        <v>52.396713834124029</v>
      </c>
    </row>
    <row r="7" spans="1:6" s="47" customFormat="1" ht="13.5" customHeight="1">
      <c r="B7" s="72" t="s">
        <v>323</v>
      </c>
      <c r="C7" s="17">
        <v>13.45011921060207</v>
      </c>
      <c r="D7" s="17">
        <v>20.340671912840467</v>
      </c>
      <c r="E7" s="17">
        <v>25.221566423299457</v>
      </c>
      <c r="F7" s="17">
        <v>22.362105128128206</v>
      </c>
    </row>
    <row r="8" spans="1:6" s="47" customFormat="1" ht="13.5" customHeight="1">
      <c r="B8" s="72" t="s">
        <v>27</v>
      </c>
      <c r="C8" s="17">
        <v>6.7315349291976645</v>
      </c>
      <c r="D8" s="17">
        <v>11.260897422873468</v>
      </c>
      <c r="E8" s="17">
        <v>13.03272498022125</v>
      </c>
      <c r="F8" s="17">
        <v>11.787030149902295</v>
      </c>
    </row>
    <row r="9" spans="1:6" s="47" customFormat="1" ht="13.5" customHeight="1">
      <c r="B9" s="72" t="s">
        <v>359</v>
      </c>
      <c r="C9" s="17">
        <v>22.815512857875074</v>
      </c>
      <c r="D9" s="17">
        <v>43.57205437633823</v>
      </c>
      <c r="E9" s="17">
        <v>32.790542900101116</v>
      </c>
      <c r="F9" s="17">
        <v>35.422692204240668</v>
      </c>
    </row>
    <row r="10" spans="1:6" s="47" customFormat="1" ht="13.5" customHeight="1">
      <c r="B10" s="72" t="s">
        <v>28</v>
      </c>
      <c r="C10" s="17">
        <v>33.47159408440136</v>
      </c>
      <c r="D10" s="17">
        <v>40.57161596008654</v>
      </c>
      <c r="E10" s="17">
        <v>39.025941270709019</v>
      </c>
      <c r="F10" s="17">
        <v>38.980955449547174</v>
      </c>
    </row>
    <row r="11" spans="1:6" s="47" customFormat="1" ht="13.5" customHeight="1">
      <c r="B11" s="72" t="s">
        <v>29</v>
      </c>
      <c r="C11" s="17">
        <v>29.22868866751655</v>
      </c>
      <c r="D11" s="17">
        <v>33.653927680507856</v>
      </c>
      <c r="E11" s="17">
        <v>33.547548186315339</v>
      </c>
      <c r="F11" s="17">
        <v>33.141333831641688</v>
      </c>
    </row>
    <row r="12" spans="1:6" s="47" customFormat="1" ht="13.5" customHeight="1">
      <c r="B12" s="121" t="s">
        <v>31</v>
      </c>
      <c r="C12" s="17">
        <v>28.740840960634962</v>
      </c>
      <c r="D12" s="17">
        <v>32.447782963370095</v>
      </c>
      <c r="E12" s="17">
        <v>38.766956358842492</v>
      </c>
      <c r="F12" s="17">
        <v>35.598820494559583</v>
      </c>
    </row>
    <row r="13" spans="1:6" s="47" customFormat="1" ht="13.5" customHeight="1">
      <c r="B13" s="72" t="s">
        <v>30</v>
      </c>
      <c r="C13" s="17">
        <v>0.14208612531871029</v>
      </c>
      <c r="D13" s="17">
        <v>4.8343618970661772</v>
      </c>
      <c r="E13" s="17">
        <v>4.9109627983910213</v>
      </c>
      <c r="F13" s="17">
        <v>4.3966572312007584</v>
      </c>
    </row>
    <row r="14" spans="1:6" s="47" customFormat="1" ht="13.5" customHeight="1">
      <c r="B14" s="72" t="s">
        <v>32</v>
      </c>
      <c r="C14" s="17">
        <v>11.422972942911791</v>
      </c>
      <c r="D14" s="17">
        <v>12.529173420285398</v>
      </c>
      <c r="E14" s="17">
        <v>12.001454397328262</v>
      </c>
      <c r="F14" s="17">
        <v>12.121048787469306</v>
      </c>
    </row>
    <row r="15" spans="1:6" s="47" customFormat="1" ht="13.5" customHeight="1">
      <c r="B15" s="72" t="s">
        <v>33</v>
      </c>
      <c r="C15" s="17">
        <v>27.006711057879823</v>
      </c>
      <c r="D15" s="17">
        <v>31.131269479678629</v>
      </c>
      <c r="E15" s="17">
        <v>43.696038273107661</v>
      </c>
      <c r="F15" s="17">
        <v>37.729071883676681</v>
      </c>
    </row>
    <row r="16" spans="1:6" s="47" customFormat="1" ht="13.5" customHeight="1">
      <c r="B16" s="72" t="s">
        <v>34</v>
      </c>
      <c r="C16" s="17">
        <v>65.884084042561952</v>
      </c>
      <c r="D16" s="17">
        <v>62.660058747964229</v>
      </c>
      <c r="E16" s="17">
        <v>53.761222373027984</v>
      </c>
      <c r="F16" s="17">
        <v>58.018263534925495</v>
      </c>
    </row>
    <row r="17" spans="2:6">
      <c r="B17" s="147" t="s">
        <v>247</v>
      </c>
      <c r="C17" s="147"/>
      <c r="D17" s="147"/>
      <c r="E17" s="147"/>
      <c r="F17" s="147"/>
    </row>
  </sheetData>
  <mergeCells count="5">
    <mergeCell ref="B3:B4"/>
    <mergeCell ref="C3:E3"/>
    <mergeCell ref="F3:F4"/>
    <mergeCell ref="A1:A2"/>
    <mergeCell ref="B17:F17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0.39997558519241921"/>
  </sheetPr>
  <dimension ref="A1:G36"/>
  <sheetViews>
    <sheetView zoomScaleNormal="100" workbookViewId="0">
      <selection activeCell="H12" sqref="H12"/>
    </sheetView>
  </sheetViews>
  <sheetFormatPr defaultRowHeight="14"/>
  <cols>
    <col min="1" max="1" width="8.6640625" customWidth="1"/>
    <col min="2" max="2" width="63.08203125" style="16" customWidth="1"/>
    <col min="3" max="3" width="11.08203125" style="16" customWidth="1"/>
    <col min="4" max="4" width="10.08203125" style="16" customWidth="1"/>
    <col min="5" max="5" width="9.83203125" style="16" customWidth="1"/>
    <col min="6" max="6" width="8.25" style="16" customWidth="1"/>
    <col min="7" max="7" width="8.75" style="16"/>
  </cols>
  <sheetData>
    <row r="1" spans="1:6" ht="16" customHeight="1">
      <c r="A1" s="137" t="str">
        <f>HYPERLINK("#'List of Tables'!B33","Back to List of Tables")</f>
        <v>Back to List of Tables</v>
      </c>
      <c r="B1" s="22" t="s">
        <v>232</v>
      </c>
    </row>
    <row r="2" spans="1:6">
      <c r="A2" s="138"/>
    </row>
    <row r="3" spans="1:6" s="47" customFormat="1" ht="17" customHeight="1">
      <c r="B3" s="145" t="s">
        <v>41</v>
      </c>
      <c r="C3" s="164" t="s">
        <v>40</v>
      </c>
      <c r="D3" s="165"/>
      <c r="E3" s="166"/>
      <c r="F3" s="145" t="s">
        <v>1</v>
      </c>
    </row>
    <row r="4" spans="1:6" s="47" customFormat="1" ht="23">
      <c r="B4" s="146"/>
      <c r="C4" s="56" t="s">
        <v>11</v>
      </c>
      <c r="D4" s="56" t="s">
        <v>64</v>
      </c>
      <c r="E4" s="56" t="s">
        <v>20</v>
      </c>
      <c r="F4" s="146"/>
    </row>
    <row r="5" spans="1:6" s="47" customFormat="1" ht="11.5">
      <c r="B5" s="25" t="s">
        <v>159</v>
      </c>
      <c r="C5" s="26"/>
      <c r="D5" s="26"/>
      <c r="E5" s="26"/>
      <c r="F5" s="27"/>
    </row>
    <row r="6" spans="1:6" s="47" customFormat="1" ht="11.5">
      <c r="B6" s="19" t="s">
        <v>224</v>
      </c>
      <c r="C6" s="17">
        <v>13.436463884591113</v>
      </c>
      <c r="D6" s="17">
        <v>18.412084797380402</v>
      </c>
      <c r="E6" s="17">
        <v>22.346904025237158</v>
      </c>
      <c r="F6" s="17">
        <v>20.383933937598165</v>
      </c>
    </row>
    <row r="7" spans="1:6" s="47" customFormat="1" ht="11.5">
      <c r="B7" s="19" t="s">
        <v>225</v>
      </c>
      <c r="C7" s="17">
        <v>27.059812531560457</v>
      </c>
      <c r="D7" s="17">
        <v>28.460634442191207</v>
      </c>
      <c r="E7" s="17">
        <v>24.928587605714512</v>
      </c>
      <c r="F7" s="17">
        <v>26.296316008906224</v>
      </c>
    </row>
    <row r="8" spans="1:6" s="47" customFormat="1" ht="11.5">
      <c r="B8" s="19" t="s">
        <v>226</v>
      </c>
      <c r="C8" s="17">
        <v>46.500639884946303</v>
      </c>
      <c r="D8" s="17">
        <v>52.855824839638679</v>
      </c>
      <c r="E8" s="17">
        <v>48.969957528576586</v>
      </c>
      <c r="F8" s="17">
        <v>50.151162296649645</v>
      </c>
    </row>
    <row r="9" spans="1:6" s="47" customFormat="1" ht="11.5">
      <c r="B9" s="19" t="s">
        <v>227</v>
      </c>
      <c r="C9" s="17">
        <v>13.003083698902124</v>
      </c>
      <c r="D9" s="17">
        <v>0.27145592078971209</v>
      </c>
      <c r="E9" s="17">
        <v>3.7545508404717465</v>
      </c>
      <c r="F9" s="17">
        <v>3.1685877568459668</v>
      </c>
    </row>
    <row r="10" spans="1:6" s="47" customFormat="1" ht="11.5">
      <c r="B10" s="19" t="s">
        <v>1</v>
      </c>
      <c r="C10" s="17">
        <v>100</v>
      </c>
      <c r="D10" s="17">
        <v>100</v>
      </c>
      <c r="E10" s="17">
        <v>100</v>
      </c>
      <c r="F10" s="17">
        <v>100</v>
      </c>
    </row>
    <row r="11" spans="1:6" s="47" customFormat="1" ht="11.5">
      <c r="B11" s="25" t="s">
        <v>160</v>
      </c>
      <c r="C11" s="26"/>
      <c r="D11" s="26"/>
      <c r="E11" s="26"/>
      <c r="F11" s="27"/>
    </row>
    <row r="12" spans="1:6" s="47" customFormat="1" ht="11.5">
      <c r="B12" s="19" t="s">
        <v>147</v>
      </c>
      <c r="C12" s="17">
        <v>30.539599004806018</v>
      </c>
      <c r="D12" s="17">
        <v>30.775445873648927</v>
      </c>
      <c r="E12" s="17">
        <v>30.983764151593281</v>
      </c>
      <c r="F12" s="17">
        <v>30.881693193145576</v>
      </c>
    </row>
    <row r="13" spans="1:6" s="47" customFormat="1" ht="11.5">
      <c r="B13" s="19" t="s">
        <v>148</v>
      </c>
      <c r="C13" s="17">
        <v>0.41277333586197995</v>
      </c>
      <c r="D13" s="17">
        <v>5.5611816444748641</v>
      </c>
      <c r="E13" s="17">
        <v>11.895791730256532</v>
      </c>
      <c r="F13" s="17">
        <v>8.9279638410292641</v>
      </c>
    </row>
    <row r="14" spans="1:6" s="47" customFormat="1" ht="11.5">
      <c r="B14" s="19" t="s">
        <v>149</v>
      </c>
      <c r="C14" s="17">
        <v>69.047627659331994</v>
      </c>
      <c r="D14" s="17">
        <v>63.663372481876209</v>
      </c>
      <c r="E14" s="17">
        <v>57.120444118150196</v>
      </c>
      <c r="F14" s="17">
        <v>60.19034296582516</v>
      </c>
    </row>
    <row r="15" spans="1:6" s="47" customFormat="1" ht="11.5">
      <c r="B15" s="19" t="s">
        <v>1</v>
      </c>
      <c r="C15" s="17">
        <v>100</v>
      </c>
      <c r="D15" s="17">
        <v>100</v>
      </c>
      <c r="E15" s="17">
        <v>100</v>
      </c>
      <c r="F15" s="17">
        <v>100</v>
      </c>
    </row>
    <row r="16" spans="1:6" s="47" customFormat="1" ht="11.5">
      <c r="B16" s="31" t="s">
        <v>161</v>
      </c>
      <c r="C16" s="26"/>
      <c r="D16" s="26"/>
      <c r="E16" s="26"/>
      <c r="F16" s="27"/>
    </row>
    <row r="17" spans="2:6" s="47" customFormat="1" ht="11.5">
      <c r="B17" s="19" t="s">
        <v>153</v>
      </c>
      <c r="C17" s="17">
        <v>1.0722586834624097</v>
      </c>
      <c r="D17" s="42" t="s">
        <v>216</v>
      </c>
      <c r="E17" s="17">
        <v>0.77373939129147784</v>
      </c>
      <c r="F17" s="17">
        <v>0.5262611804086087</v>
      </c>
    </row>
    <row r="18" spans="2:6" s="47" customFormat="1" ht="11.5">
      <c r="B18" s="19" t="s">
        <v>150</v>
      </c>
      <c r="C18" s="17">
        <v>24.795305192115475</v>
      </c>
      <c r="D18" s="17">
        <v>2.4600768259845704</v>
      </c>
      <c r="E18" s="17">
        <v>4.8652488261532234</v>
      </c>
      <c r="F18" s="17">
        <v>5.3588816768161474</v>
      </c>
    </row>
    <row r="19" spans="2:6" s="47" customFormat="1" ht="11.5">
      <c r="B19" s="19" t="s">
        <v>151</v>
      </c>
      <c r="C19" s="42" t="s">
        <v>216</v>
      </c>
      <c r="D19" s="17">
        <v>7.5843789827032939</v>
      </c>
      <c r="E19" s="17">
        <v>9.8754311462165774</v>
      </c>
      <c r="F19" s="17">
        <v>8.4275560657942243</v>
      </c>
    </row>
    <row r="20" spans="2:6" s="47" customFormat="1" ht="11.5">
      <c r="B20" s="19" t="s">
        <v>152</v>
      </c>
      <c r="C20" s="42" t="s">
        <v>216</v>
      </c>
      <c r="D20" s="17">
        <v>14.139634397418229</v>
      </c>
      <c r="E20" s="17">
        <v>35.209765887665149</v>
      </c>
      <c r="F20" s="17">
        <v>25.590153068150034</v>
      </c>
    </row>
    <row r="21" spans="2:6" s="47" customFormat="1" ht="11.5">
      <c r="B21" s="19" t="s">
        <v>231</v>
      </c>
      <c r="C21" s="17">
        <v>74.132436124422114</v>
      </c>
      <c r="D21" s="17">
        <v>75.815909793893908</v>
      </c>
      <c r="E21" s="17">
        <v>49.275814748673575</v>
      </c>
      <c r="F21" s="17">
        <v>60.097148008830978</v>
      </c>
    </row>
    <row r="22" spans="2:6" s="47" customFormat="1" ht="11.5">
      <c r="B22" s="19" t="s">
        <v>1</v>
      </c>
      <c r="C22" s="17">
        <v>100</v>
      </c>
      <c r="D22" s="17">
        <v>100</v>
      </c>
      <c r="E22" s="17">
        <v>100</v>
      </c>
      <c r="F22" s="17">
        <v>100</v>
      </c>
    </row>
    <row r="23" spans="2:6" s="47" customFormat="1" ht="11.5">
      <c r="B23" s="31" t="s">
        <v>162</v>
      </c>
      <c r="C23" s="26"/>
      <c r="D23" s="26"/>
      <c r="E23" s="26"/>
      <c r="F23" s="27"/>
    </row>
    <row r="24" spans="2:6" s="47" customFormat="1" ht="11.5">
      <c r="B24" s="19" t="s">
        <v>153</v>
      </c>
      <c r="C24" s="17">
        <v>0.30059925483690542</v>
      </c>
      <c r="D24" s="17">
        <v>1.6957643966512999</v>
      </c>
      <c r="E24" s="17">
        <v>4.3773561750533529</v>
      </c>
      <c r="F24" s="17">
        <v>3.1166082910345172</v>
      </c>
    </row>
    <row r="25" spans="2:6" s="47" customFormat="1" ht="11.5">
      <c r="B25" s="19" t="s">
        <v>150</v>
      </c>
      <c r="C25" s="17">
        <v>32.626348597539881</v>
      </c>
      <c r="D25" s="17">
        <v>22.197158259092355</v>
      </c>
      <c r="E25" s="17">
        <v>25.792940180888447</v>
      </c>
      <c r="F25" s="17">
        <v>24.935097473311334</v>
      </c>
    </row>
    <row r="26" spans="2:6" s="47" customFormat="1" ht="11.5">
      <c r="B26" s="19" t="s">
        <v>151</v>
      </c>
      <c r="C26" s="17">
        <v>30.160315271745802</v>
      </c>
      <c r="D26" s="17">
        <v>42.125772543896431</v>
      </c>
      <c r="E26" s="17">
        <v>39.882780607959475</v>
      </c>
      <c r="F26" s="17">
        <v>40.048253771225269</v>
      </c>
    </row>
    <row r="27" spans="2:6" s="47" customFormat="1" ht="11.5">
      <c r="B27" s="19" t="s">
        <v>154</v>
      </c>
      <c r="C27" s="17">
        <v>36.912736875877414</v>
      </c>
      <c r="D27" s="17">
        <v>33.981304800359908</v>
      </c>
      <c r="E27" s="17">
        <v>29.946923036098728</v>
      </c>
      <c r="F27" s="17">
        <v>31.90004046442888</v>
      </c>
    </row>
    <row r="28" spans="2:6" s="47" customFormat="1" ht="11.5">
      <c r="B28" s="19" t="s">
        <v>1</v>
      </c>
      <c r="C28" s="17">
        <v>100</v>
      </c>
      <c r="D28" s="17">
        <v>100</v>
      </c>
      <c r="E28" s="17">
        <v>100</v>
      </c>
      <c r="F28" s="17">
        <v>100</v>
      </c>
    </row>
    <row r="29" spans="2:6" s="47" customFormat="1" ht="11.5">
      <c r="B29" s="31" t="s">
        <v>171</v>
      </c>
      <c r="C29" s="26"/>
      <c r="D29" s="26"/>
      <c r="E29" s="26"/>
      <c r="F29" s="27"/>
    </row>
    <row r="30" spans="2:6" s="47" customFormat="1" ht="11.5">
      <c r="B30" s="19" t="s">
        <v>153</v>
      </c>
      <c r="C30" s="17">
        <v>10.438289518647261</v>
      </c>
      <c r="D30" s="17">
        <v>10.155232674107079</v>
      </c>
      <c r="E30" s="17">
        <v>9.3549839975559941</v>
      </c>
      <c r="F30" s="17">
        <v>9.737006081636645</v>
      </c>
    </row>
    <row r="31" spans="2:6" s="47" customFormat="1" ht="11.5">
      <c r="B31" s="19" t="s">
        <v>155</v>
      </c>
      <c r="C31" s="17">
        <v>35.178274641859566</v>
      </c>
      <c r="D31" s="17">
        <v>23.429499136822951</v>
      </c>
      <c r="E31" s="17">
        <v>15.508659184003704</v>
      </c>
      <c r="F31" s="17">
        <v>19.934417404287881</v>
      </c>
    </row>
    <row r="32" spans="2:6" s="47" customFormat="1" ht="11.5">
      <c r="B32" s="19" t="s">
        <v>157</v>
      </c>
      <c r="C32" s="17">
        <v>7.2168063218813723</v>
      </c>
      <c r="D32" s="17">
        <v>26.242901885233493</v>
      </c>
      <c r="E32" s="17">
        <v>30.124281012694542</v>
      </c>
      <c r="F32" s="17">
        <v>26.999721695786029</v>
      </c>
    </row>
    <row r="33" spans="2:6" s="47" customFormat="1" ht="11.5">
      <c r="B33" s="19" t="s">
        <v>156</v>
      </c>
      <c r="C33" s="17">
        <v>40.979874662036082</v>
      </c>
      <c r="D33" s="17">
        <v>21.170054988848566</v>
      </c>
      <c r="E33" s="17">
        <v>26.591810751175281</v>
      </c>
      <c r="F33" s="17">
        <v>25.568747160716722</v>
      </c>
    </row>
    <row r="34" spans="2:6" s="47" customFormat="1" ht="11.5">
      <c r="B34" s="19" t="s">
        <v>158</v>
      </c>
      <c r="C34" s="17">
        <v>6.1867548555757157</v>
      </c>
      <c r="D34" s="17">
        <v>19.002311314987907</v>
      </c>
      <c r="E34" s="17">
        <v>18.420265054570475</v>
      </c>
      <c r="F34" s="17">
        <v>17.760107657572728</v>
      </c>
    </row>
    <row r="35" spans="2:6" s="47" customFormat="1" ht="11.5">
      <c r="B35" s="19" t="s">
        <v>1</v>
      </c>
      <c r="C35" s="17">
        <v>100</v>
      </c>
      <c r="D35" s="17">
        <v>100</v>
      </c>
      <c r="E35" s="17">
        <v>100</v>
      </c>
      <c r="F35" s="17">
        <v>100</v>
      </c>
    </row>
    <row r="36" spans="2:6" s="16" customFormat="1">
      <c r="B36" s="147" t="s">
        <v>233</v>
      </c>
      <c r="C36" s="147"/>
      <c r="D36" s="147"/>
      <c r="E36" s="147"/>
      <c r="F36" s="147"/>
    </row>
  </sheetData>
  <mergeCells count="5">
    <mergeCell ref="A1:A2"/>
    <mergeCell ref="B36:F36"/>
    <mergeCell ref="B3:B4"/>
    <mergeCell ref="C3:E3"/>
    <mergeCell ref="F3:F4"/>
  </mergeCells>
  <pageMargins left="0.7" right="0.7" top="0.75" bottom="0.75" header="0.3" footer="0.3"/>
  <ignoredErrors>
    <ignoredError sqref="B7 B8:B9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7" tint="0.39997558519241921"/>
  </sheetPr>
  <dimension ref="A1:F28"/>
  <sheetViews>
    <sheetView zoomScaleNormal="100" workbookViewId="0">
      <selection activeCell="H18" sqref="H18"/>
    </sheetView>
  </sheetViews>
  <sheetFormatPr defaultRowHeight="14"/>
  <cols>
    <col min="1" max="1" width="8.6640625" customWidth="1"/>
    <col min="2" max="2" width="46.08203125" customWidth="1"/>
    <col min="3" max="3" width="12.9140625" customWidth="1"/>
    <col min="4" max="4" width="13.6640625" customWidth="1"/>
    <col min="5" max="5" width="11.6640625" customWidth="1"/>
    <col min="6" max="6" width="11.4140625" customWidth="1"/>
    <col min="7" max="7" width="9.33203125" customWidth="1"/>
  </cols>
  <sheetData>
    <row r="1" spans="1:6" ht="16" customHeight="1">
      <c r="A1" s="137" t="str">
        <f>HYPERLINK("#'List of Tables'!B34","Back to List of Tables")</f>
        <v>Back to List of Tables</v>
      </c>
      <c r="B1" s="22" t="s">
        <v>234</v>
      </c>
    </row>
    <row r="2" spans="1:6">
      <c r="A2" s="138"/>
    </row>
    <row r="3" spans="1:6" s="47" customFormat="1" ht="16.5" customHeight="1">
      <c r="B3" s="145" t="s">
        <v>41</v>
      </c>
      <c r="C3" s="164" t="s">
        <v>40</v>
      </c>
      <c r="D3" s="165"/>
      <c r="E3" s="166"/>
      <c r="F3" s="145" t="s">
        <v>1</v>
      </c>
    </row>
    <row r="4" spans="1:6" s="47" customFormat="1" ht="14.5" customHeight="1">
      <c r="B4" s="146"/>
      <c r="C4" s="56" t="s">
        <v>11</v>
      </c>
      <c r="D4" s="56" t="s">
        <v>64</v>
      </c>
      <c r="E4" s="56" t="s">
        <v>20</v>
      </c>
      <c r="F4" s="146"/>
    </row>
    <row r="5" spans="1:6" s="47" customFormat="1" ht="12.5" customHeight="1">
      <c r="B5" s="31" t="s">
        <v>200</v>
      </c>
      <c r="C5" s="26"/>
      <c r="D5" s="26"/>
      <c r="E5" s="26"/>
      <c r="F5" s="27"/>
    </row>
    <row r="6" spans="1:6" s="47" customFormat="1" ht="12.5" customHeight="1">
      <c r="B6" s="19" t="s">
        <v>163</v>
      </c>
      <c r="C6" s="17">
        <v>34.546977579305576</v>
      </c>
      <c r="D6" s="17">
        <v>15.909009212791695</v>
      </c>
      <c r="E6" s="17">
        <v>19.796614118828103</v>
      </c>
      <c r="F6" s="17">
        <v>19.440174028177577</v>
      </c>
    </row>
    <row r="7" spans="1:6" s="47" customFormat="1" ht="12.5" customHeight="1">
      <c r="B7" s="19" t="s">
        <v>164</v>
      </c>
      <c r="C7" s="17">
        <v>22.252629019266056</v>
      </c>
      <c r="D7" s="17">
        <v>35.492732848406824</v>
      </c>
      <c r="E7" s="17">
        <v>25.584977855263158</v>
      </c>
      <c r="F7" s="17">
        <v>28.795859621363352</v>
      </c>
    </row>
    <row r="8" spans="1:6" s="47" customFormat="1" ht="12.5" customHeight="1">
      <c r="B8" s="19" t="s">
        <v>165</v>
      </c>
      <c r="C8" s="17">
        <v>30.339307398251808</v>
      </c>
      <c r="D8" s="17">
        <v>35.941721237881133</v>
      </c>
      <c r="E8" s="17">
        <v>38.681665428544008</v>
      </c>
      <c r="F8" s="17">
        <v>37.171115527412276</v>
      </c>
    </row>
    <row r="9" spans="1:6" s="47" customFormat="1" ht="12.5" customHeight="1">
      <c r="B9" s="19" t="s">
        <v>166</v>
      </c>
      <c r="C9" s="17">
        <v>12.861086003176561</v>
      </c>
      <c r="D9" s="17">
        <v>12.656536700920348</v>
      </c>
      <c r="E9" s="17">
        <v>15.936742597364731</v>
      </c>
      <c r="F9" s="17">
        <v>14.592850823046803</v>
      </c>
    </row>
    <row r="10" spans="1:6" s="47" customFormat="1" ht="12.5" customHeight="1">
      <c r="B10" s="19" t="s">
        <v>1</v>
      </c>
      <c r="C10" s="17">
        <v>100</v>
      </c>
      <c r="D10" s="17">
        <v>100</v>
      </c>
      <c r="E10" s="17">
        <v>100</v>
      </c>
      <c r="F10" s="17">
        <v>100</v>
      </c>
    </row>
    <row r="11" spans="1:6" s="47" customFormat="1" ht="12.5" customHeight="1">
      <c r="B11" s="25" t="s">
        <v>241</v>
      </c>
      <c r="C11" s="28"/>
      <c r="D11" s="28"/>
      <c r="E11" s="28"/>
      <c r="F11" s="29"/>
    </row>
    <row r="12" spans="1:6" s="47" customFormat="1" ht="12.5" customHeight="1">
      <c r="B12" s="19" t="s">
        <v>240</v>
      </c>
      <c r="C12" s="32">
        <v>29066.400000000001</v>
      </c>
      <c r="D12" s="32">
        <v>31351.1</v>
      </c>
      <c r="E12" s="32">
        <v>31231.9</v>
      </c>
      <c r="F12" s="32">
        <v>31127.7</v>
      </c>
    </row>
    <row r="13" spans="1:6" s="47" customFormat="1" ht="12.5" customHeight="1">
      <c r="B13" s="25" t="s">
        <v>235</v>
      </c>
      <c r="C13" s="28"/>
      <c r="D13" s="28"/>
      <c r="E13" s="28"/>
      <c r="F13" s="29"/>
    </row>
    <row r="14" spans="1:6" s="47" customFormat="1" ht="12.5" customHeight="1">
      <c r="B14" s="19" t="s">
        <v>167</v>
      </c>
      <c r="C14" s="17">
        <v>4.991376600921904</v>
      </c>
      <c r="D14" s="17">
        <v>6.4370940024010421</v>
      </c>
      <c r="E14" s="17">
        <v>12.813361409840871</v>
      </c>
      <c r="F14" s="17">
        <v>10.077137229821586</v>
      </c>
    </row>
    <row r="15" spans="1:6" s="47" customFormat="1" ht="12.5" customHeight="1">
      <c r="B15" s="19" t="s">
        <v>168</v>
      </c>
      <c r="C15" s="17">
        <v>77.509630656028506</v>
      </c>
      <c r="D15" s="17">
        <v>77.392627609234893</v>
      </c>
      <c r="E15" s="17">
        <v>73.8709372456225</v>
      </c>
      <c r="F15" s="17">
        <v>75.33638704805567</v>
      </c>
    </row>
    <row r="16" spans="1:6" s="47" customFormat="1" ht="12.5" customHeight="1">
      <c r="B16" s="19" t="s">
        <v>169</v>
      </c>
      <c r="C16" s="17">
        <v>17.498992743049591</v>
      </c>
      <c r="D16" s="17">
        <v>16.170278388364061</v>
      </c>
      <c r="E16" s="17">
        <v>13.315701344536626</v>
      </c>
      <c r="F16" s="17">
        <v>14.586475722122749</v>
      </c>
    </row>
    <row r="17" spans="2:6" s="47" customFormat="1" ht="12.5" customHeight="1">
      <c r="B17" s="19" t="s">
        <v>1</v>
      </c>
      <c r="C17" s="17">
        <v>100</v>
      </c>
      <c r="D17" s="17">
        <v>100</v>
      </c>
      <c r="E17" s="17">
        <v>100</v>
      </c>
      <c r="F17" s="17">
        <v>100</v>
      </c>
    </row>
    <row r="18" spans="2:6" s="47" customFormat="1" ht="12.5" customHeight="1">
      <c r="B18" s="25" t="s">
        <v>236</v>
      </c>
      <c r="C18" s="26"/>
      <c r="D18" s="26"/>
      <c r="E18" s="26"/>
      <c r="F18" s="27"/>
    </row>
    <row r="19" spans="2:6" s="47" customFormat="1" ht="12.5" customHeight="1">
      <c r="B19" s="19" t="s">
        <v>21</v>
      </c>
      <c r="C19" s="17">
        <v>98.156442529683659</v>
      </c>
      <c r="D19" s="17">
        <v>78.141074297014043</v>
      </c>
      <c r="E19" s="17">
        <v>82.646280755112073</v>
      </c>
      <c r="F19" s="17">
        <v>82.125008964970917</v>
      </c>
    </row>
    <row r="20" spans="2:6" s="47" customFormat="1" ht="12.5" customHeight="1">
      <c r="B20" s="19" t="s">
        <v>22</v>
      </c>
      <c r="C20" s="17">
        <v>1.843557470316344</v>
      </c>
      <c r="D20" s="17">
        <v>21.85892570298595</v>
      </c>
      <c r="E20" s="17">
        <v>17.353719244887923</v>
      </c>
      <c r="F20" s="17">
        <v>17.874991035029083</v>
      </c>
    </row>
    <row r="21" spans="2:6" s="47" customFormat="1" ht="12.5" customHeight="1">
      <c r="B21" s="19" t="s">
        <v>1</v>
      </c>
      <c r="C21" s="17">
        <v>100</v>
      </c>
      <c r="D21" s="17">
        <v>100</v>
      </c>
      <c r="E21" s="17">
        <v>100</v>
      </c>
      <c r="F21" s="17">
        <v>100</v>
      </c>
    </row>
    <row r="22" spans="2:6" s="47" customFormat="1" ht="12.5" customHeight="1">
      <c r="B22" s="25" t="s">
        <v>263</v>
      </c>
      <c r="C22" s="26"/>
      <c r="D22" s="26"/>
      <c r="E22" s="26"/>
      <c r="F22" s="27"/>
    </row>
    <row r="23" spans="2:6" s="47" customFormat="1" ht="12.5" customHeight="1">
      <c r="B23" s="19" t="s">
        <v>35</v>
      </c>
      <c r="C23" s="17">
        <v>20.336464494864138</v>
      </c>
      <c r="D23" s="17">
        <v>17.253147314576374</v>
      </c>
      <c r="E23" s="17">
        <v>17.133821420018549</v>
      </c>
      <c r="F23" s="17">
        <v>17.390428209471249</v>
      </c>
    </row>
    <row r="24" spans="2:6" s="47" customFormat="1" ht="12.5" customHeight="1">
      <c r="B24" s="19" t="s">
        <v>239</v>
      </c>
      <c r="C24" s="17">
        <v>39.447267729461799</v>
      </c>
      <c r="D24" s="17">
        <v>45.54745232203522</v>
      </c>
      <c r="E24" s="17">
        <v>50.317999759922273</v>
      </c>
      <c r="F24" s="17">
        <v>47.933553469251628</v>
      </c>
    </row>
    <row r="25" spans="2:6" s="47" customFormat="1" ht="12.5" customHeight="1">
      <c r="B25" s="19" t="s">
        <v>237</v>
      </c>
      <c r="C25" s="17">
        <v>21.190894467972907</v>
      </c>
      <c r="D25" s="17">
        <v>23.607858364234648</v>
      </c>
      <c r="E25" s="17">
        <v>20.038671507500506</v>
      </c>
      <c r="F25" s="17">
        <v>21.353480304304544</v>
      </c>
    </row>
    <row r="26" spans="2:6" s="47" customFormat="1" ht="12.5" customHeight="1">
      <c r="B26" s="19" t="s">
        <v>238</v>
      </c>
      <c r="C26" s="17">
        <v>19.025373307701159</v>
      </c>
      <c r="D26" s="17">
        <v>13.591541999153758</v>
      </c>
      <c r="E26" s="17">
        <v>12.509507312558673</v>
      </c>
      <c r="F26" s="17">
        <v>13.322538016972581</v>
      </c>
    </row>
    <row r="27" spans="2:6" s="47" customFormat="1" ht="12.5" customHeight="1">
      <c r="B27" s="19" t="s">
        <v>1</v>
      </c>
      <c r="C27" s="17">
        <v>100</v>
      </c>
      <c r="D27" s="17">
        <v>100</v>
      </c>
      <c r="E27" s="17">
        <v>100</v>
      </c>
      <c r="F27" s="17">
        <v>100</v>
      </c>
    </row>
    <row r="28" spans="2:6">
      <c r="B28" s="147" t="s">
        <v>233</v>
      </c>
      <c r="C28" s="147"/>
      <c r="D28" s="147"/>
      <c r="E28" s="147"/>
      <c r="F28" s="147"/>
    </row>
  </sheetData>
  <mergeCells count="5">
    <mergeCell ref="B3:B4"/>
    <mergeCell ref="C3:E3"/>
    <mergeCell ref="F3:F4"/>
    <mergeCell ref="B28:F28"/>
    <mergeCell ref="A1:A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7" tint="0.39997558519241921"/>
  </sheetPr>
  <dimension ref="A1:F17"/>
  <sheetViews>
    <sheetView workbookViewId="0">
      <selection sqref="A1:A2"/>
    </sheetView>
  </sheetViews>
  <sheetFormatPr defaultRowHeight="14"/>
  <cols>
    <col min="1" max="1" width="8.6640625" customWidth="1"/>
    <col min="2" max="2" width="24.58203125" style="16" customWidth="1"/>
    <col min="3" max="5" width="13.6640625" style="16" customWidth="1"/>
    <col min="6" max="6" width="12.83203125" style="16" customWidth="1"/>
  </cols>
  <sheetData>
    <row r="1" spans="1:6" ht="16" customHeight="1">
      <c r="A1" s="137" t="str">
        <f>HYPERLINK("#'List of Tables'!B35","Back to List of Tables")</f>
        <v>Back to List of Tables</v>
      </c>
      <c r="B1" s="22" t="s">
        <v>242</v>
      </c>
    </row>
    <row r="2" spans="1:6">
      <c r="A2" s="138"/>
    </row>
    <row r="3" spans="1:6" s="47" customFormat="1" ht="18.5" customHeight="1">
      <c r="B3" s="160" t="s">
        <v>41</v>
      </c>
      <c r="C3" s="160" t="s">
        <v>40</v>
      </c>
      <c r="D3" s="160"/>
      <c r="E3" s="160"/>
      <c r="F3" s="160" t="s">
        <v>1</v>
      </c>
    </row>
    <row r="4" spans="1:6" s="47" customFormat="1" ht="17.5" customHeight="1">
      <c r="B4" s="160"/>
      <c r="C4" s="56" t="s">
        <v>11</v>
      </c>
      <c r="D4" s="56" t="s">
        <v>64</v>
      </c>
      <c r="E4" s="56" t="s">
        <v>20</v>
      </c>
      <c r="F4" s="160"/>
    </row>
    <row r="5" spans="1:6" s="47" customFormat="1" ht="13.5" customHeight="1">
      <c r="B5" s="19" t="s">
        <v>25</v>
      </c>
      <c r="C5" s="17">
        <v>97.443034325411816</v>
      </c>
      <c r="D5" s="17">
        <v>93.481967376013444</v>
      </c>
      <c r="E5" s="17">
        <v>92.932918612243441</v>
      </c>
      <c r="F5" s="17">
        <v>93.42637322708417</v>
      </c>
    </row>
    <row r="6" spans="1:6" s="47" customFormat="1" ht="13.5" customHeight="1">
      <c r="B6" s="19" t="s">
        <v>26</v>
      </c>
      <c r="C6" s="17">
        <v>59.194288015522581</v>
      </c>
      <c r="D6" s="17">
        <v>65.70858597098615</v>
      </c>
      <c r="E6" s="17">
        <v>65.83561981992672</v>
      </c>
      <c r="F6" s="17">
        <v>65.345238319537458</v>
      </c>
    </row>
    <row r="7" spans="1:6" s="47" customFormat="1" ht="13.5" customHeight="1">
      <c r="B7" s="19" t="s">
        <v>323</v>
      </c>
      <c r="C7" s="17">
        <v>11.013422728142189</v>
      </c>
      <c r="D7" s="17">
        <v>15.537481840472875</v>
      </c>
      <c r="E7" s="17">
        <v>14.704369255694921</v>
      </c>
      <c r="F7" s="17">
        <v>14.745138270911511</v>
      </c>
    </row>
    <row r="8" spans="1:6" s="47" customFormat="1" ht="13.5" customHeight="1">
      <c r="B8" s="19" t="s">
        <v>27</v>
      </c>
      <c r="C8" s="17">
        <v>3.923803983509456</v>
      </c>
      <c r="D8" s="17">
        <v>3.5821913180000875</v>
      </c>
      <c r="E8" s="17">
        <v>5.1135851789050673</v>
      </c>
      <c r="F8" s="17">
        <v>4.5027177998429178</v>
      </c>
    </row>
    <row r="9" spans="1:6" s="47" customFormat="1" ht="13.5" customHeight="1">
      <c r="B9" s="19" t="s">
        <v>359</v>
      </c>
      <c r="C9" s="17">
        <v>10.354778873640036</v>
      </c>
      <c r="D9" s="17">
        <v>9.9542524951599081</v>
      </c>
      <c r="E9" s="17">
        <v>11.104634944364209</v>
      </c>
      <c r="F9" s="17">
        <v>10.655423118793726</v>
      </c>
    </row>
    <row r="10" spans="1:6" s="47" customFormat="1" ht="13.5" customHeight="1">
      <c r="B10" s="19" t="s">
        <v>28</v>
      </c>
      <c r="C10" s="17">
        <v>38.604928595736872</v>
      </c>
      <c r="D10" s="17">
        <v>47.812941782835658</v>
      </c>
      <c r="E10" s="17">
        <v>35.397415902271248</v>
      </c>
      <c r="F10" s="17">
        <v>39.917217707101351</v>
      </c>
    </row>
    <row r="11" spans="1:6" s="47" customFormat="1" ht="13.5" customHeight="1">
      <c r="B11" s="19" t="s">
        <v>29</v>
      </c>
      <c r="C11" s="17">
        <v>46.56793708319109</v>
      </c>
      <c r="D11" s="17">
        <v>61.209415835098063</v>
      </c>
      <c r="E11" s="17">
        <v>51.137662803385155</v>
      </c>
      <c r="F11" s="17">
        <v>54.322239824654346</v>
      </c>
    </row>
    <row r="12" spans="1:6" s="47" customFormat="1" ht="13.5" customHeight="1">
      <c r="B12" s="33" t="s">
        <v>31</v>
      </c>
      <c r="C12" s="17">
        <v>29.24211366005472</v>
      </c>
      <c r="D12" s="17">
        <v>18.613050333508056</v>
      </c>
      <c r="E12" s="17">
        <v>25.787676381311687</v>
      </c>
      <c r="F12" s="17">
        <v>23.532525601999247</v>
      </c>
    </row>
    <row r="13" spans="1:6" s="47" customFormat="1" ht="13.5" customHeight="1">
      <c r="B13" s="19" t="s">
        <v>30</v>
      </c>
      <c r="C13" s="17">
        <v>0</v>
      </c>
      <c r="D13" s="17">
        <v>7.7579896183631827E-2</v>
      </c>
      <c r="E13" s="17">
        <v>0.32952261783853309</v>
      </c>
      <c r="F13" s="17">
        <v>0.20190144062336554</v>
      </c>
    </row>
    <row r="14" spans="1:6" s="47" customFormat="1" ht="13.5" customHeight="1">
      <c r="B14" s="19" t="s">
        <v>32</v>
      </c>
      <c r="C14" s="17">
        <v>6.6406900683413624E-3</v>
      </c>
      <c r="D14" s="17">
        <v>0.57500482159264077</v>
      </c>
      <c r="E14" s="17">
        <v>0.2749305468505906</v>
      </c>
      <c r="F14" s="17">
        <v>0.34918271214983138</v>
      </c>
    </row>
    <row r="15" spans="1:6" s="47" customFormat="1" ht="13.5" customHeight="1">
      <c r="B15" s="19" t="s">
        <v>33</v>
      </c>
      <c r="C15" s="17">
        <v>30.545718210360619</v>
      </c>
      <c r="D15" s="17">
        <v>28.771091634934933</v>
      </c>
      <c r="E15" s="17">
        <v>28.656052397544595</v>
      </c>
      <c r="F15" s="17">
        <v>28.822932371884733</v>
      </c>
    </row>
    <row r="16" spans="1:6" s="47" customFormat="1" ht="13.5" customHeight="1">
      <c r="B16" s="19" t="s">
        <v>34</v>
      </c>
      <c r="C16" s="17">
        <v>62.074248773839351</v>
      </c>
      <c r="D16" s="17">
        <v>51.088972647565427</v>
      </c>
      <c r="E16" s="17">
        <v>55.996618569598354</v>
      </c>
      <c r="F16" s="17">
        <v>54.703684177895973</v>
      </c>
    </row>
    <row r="17" spans="2:6">
      <c r="B17" s="147" t="s">
        <v>233</v>
      </c>
      <c r="C17" s="147"/>
      <c r="D17" s="147"/>
      <c r="E17" s="147"/>
      <c r="F17" s="147"/>
    </row>
  </sheetData>
  <mergeCells count="5">
    <mergeCell ref="B3:B4"/>
    <mergeCell ref="C3:E3"/>
    <mergeCell ref="F3:F4"/>
    <mergeCell ref="A1:A2"/>
    <mergeCell ref="B17:F17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7" tint="0.39997558519241921"/>
  </sheetPr>
  <dimension ref="A1:G31"/>
  <sheetViews>
    <sheetView zoomScaleNormal="100" workbookViewId="0">
      <selection activeCell="H19" sqref="H19"/>
    </sheetView>
  </sheetViews>
  <sheetFormatPr defaultRowHeight="14"/>
  <cols>
    <col min="1" max="1" width="9.08203125" customWidth="1"/>
    <col min="2" max="2" width="42.08203125" style="16" customWidth="1"/>
    <col min="3" max="3" width="13" style="16" customWidth="1"/>
    <col min="4" max="4" width="14.08203125" style="16" customWidth="1"/>
    <col min="5" max="5" width="11.83203125" style="16" customWidth="1"/>
    <col min="6" max="6" width="10.9140625" style="16" customWidth="1"/>
    <col min="7" max="7" width="8.75" style="16"/>
    <col min="8" max="8" width="12.6640625" customWidth="1"/>
    <col min="9" max="12" width="13" customWidth="1"/>
  </cols>
  <sheetData>
    <row r="1" spans="1:6" ht="16" customHeight="1">
      <c r="A1" s="137" t="str">
        <f>HYPERLINK("#'List of Tables'!B37","Back to List of Tables")</f>
        <v>Back to List of Tables</v>
      </c>
      <c r="B1" s="22" t="s">
        <v>223</v>
      </c>
    </row>
    <row r="2" spans="1:6">
      <c r="A2" s="138"/>
    </row>
    <row r="3" spans="1:6" s="47" customFormat="1" ht="16.5" customHeight="1">
      <c r="B3" s="145" t="s">
        <v>41</v>
      </c>
      <c r="C3" s="164" t="s">
        <v>40</v>
      </c>
      <c r="D3" s="165"/>
      <c r="E3" s="166"/>
      <c r="F3" s="145" t="s">
        <v>1</v>
      </c>
    </row>
    <row r="4" spans="1:6" s="47" customFormat="1" ht="17" customHeight="1">
      <c r="B4" s="146"/>
      <c r="C4" s="56" t="s">
        <v>11</v>
      </c>
      <c r="D4" s="56" t="s">
        <v>220</v>
      </c>
      <c r="E4" s="56" t="s">
        <v>20</v>
      </c>
      <c r="F4" s="146"/>
    </row>
    <row r="5" spans="1:6" s="47" customFormat="1" ht="11.5">
      <c r="B5" s="25" t="s">
        <v>159</v>
      </c>
      <c r="C5" s="28"/>
      <c r="D5" s="28"/>
      <c r="E5" s="28"/>
      <c r="F5" s="29"/>
    </row>
    <row r="6" spans="1:6" s="47" customFormat="1" ht="11.5">
      <c r="B6" s="19" t="s">
        <v>221</v>
      </c>
      <c r="C6" s="17">
        <v>2.00125947135643</v>
      </c>
      <c r="D6" s="17">
        <v>0.37048052800487086</v>
      </c>
      <c r="E6" s="17">
        <v>4.4890252505911414</v>
      </c>
      <c r="F6" s="17">
        <v>3.2244265580933336</v>
      </c>
    </row>
    <row r="7" spans="1:6" s="47" customFormat="1" ht="11.5">
      <c r="B7" s="19">
        <v>2022</v>
      </c>
      <c r="C7" s="17">
        <v>13.074458578178103</v>
      </c>
      <c r="D7" s="17">
        <v>28.617086890965933</v>
      </c>
      <c r="E7" s="17">
        <v>22.672741343088813</v>
      </c>
      <c r="F7" s="17">
        <v>23.759529836199551</v>
      </c>
    </row>
    <row r="8" spans="1:6" s="47" customFormat="1" ht="11.5">
      <c r="B8" s="19">
        <v>2023</v>
      </c>
      <c r="C8" s="17">
        <v>80.060716435103529</v>
      </c>
      <c r="D8" s="17">
        <v>62.824090990219418</v>
      </c>
      <c r="E8" s="17">
        <v>64.817575021800778</v>
      </c>
      <c r="F8" s="17">
        <v>65.126328726054226</v>
      </c>
    </row>
    <row r="9" spans="1:6" s="47" customFormat="1" ht="11.5">
      <c r="B9" s="19">
        <v>2024</v>
      </c>
      <c r="C9" s="17">
        <v>4.8635655153619419</v>
      </c>
      <c r="D9" s="17">
        <v>8.1883415908097845</v>
      </c>
      <c r="E9" s="17">
        <v>8.0206583845192725</v>
      </c>
      <c r="F9" s="17">
        <v>7.8897148796528924</v>
      </c>
    </row>
    <row r="10" spans="1:6" s="47" customFormat="1" ht="11.5">
      <c r="B10" s="19" t="s">
        <v>1</v>
      </c>
      <c r="C10" s="17">
        <v>100</v>
      </c>
      <c r="D10" s="17">
        <v>100</v>
      </c>
      <c r="E10" s="17">
        <v>100</v>
      </c>
      <c r="F10" s="17">
        <v>100</v>
      </c>
    </row>
    <row r="11" spans="1:6" s="47" customFormat="1" ht="11.5">
      <c r="B11" s="25" t="s">
        <v>172</v>
      </c>
      <c r="C11" s="28"/>
      <c r="D11" s="28"/>
      <c r="E11" s="28"/>
      <c r="F11" s="29"/>
    </row>
    <row r="12" spans="1:6" s="47" customFormat="1" ht="11.5">
      <c r="B12" s="19" t="s">
        <v>173</v>
      </c>
      <c r="C12" s="17">
        <v>100</v>
      </c>
      <c r="D12" s="17">
        <v>94.44085677003649</v>
      </c>
      <c r="E12" s="17">
        <v>98.882780410808408</v>
      </c>
      <c r="F12" s="17">
        <v>97.731661019834803</v>
      </c>
    </row>
    <row r="13" spans="1:6" s="47" customFormat="1" ht="11.5">
      <c r="B13" s="19" t="s">
        <v>175</v>
      </c>
      <c r="C13" s="42" t="s">
        <v>216</v>
      </c>
      <c r="D13" s="17">
        <v>1.5092993137011081</v>
      </c>
      <c r="E13" s="17">
        <v>0.61448458345087242</v>
      </c>
      <c r="F13" s="17">
        <v>0.82457170095398336</v>
      </c>
    </row>
    <row r="14" spans="1:6" s="47" customFormat="1" ht="11.5">
      <c r="B14" s="19" t="s">
        <v>174</v>
      </c>
      <c r="C14" s="42" t="s">
        <v>216</v>
      </c>
      <c r="D14" s="17">
        <v>4.049843916262402</v>
      </c>
      <c r="E14" s="17">
        <v>0.50273500574071239</v>
      </c>
      <c r="F14" s="17">
        <v>1.4437672792112177</v>
      </c>
    </row>
    <row r="15" spans="1:6" s="47" customFormat="1" ht="11.5">
      <c r="B15" s="19" t="s">
        <v>1</v>
      </c>
      <c r="C15" s="17">
        <v>100</v>
      </c>
      <c r="D15" s="17">
        <v>100</v>
      </c>
      <c r="E15" s="17">
        <v>100</v>
      </c>
      <c r="F15" s="17">
        <v>100</v>
      </c>
    </row>
    <row r="16" spans="1:6" s="47" customFormat="1" ht="11.5">
      <c r="B16" s="25" t="s">
        <v>179</v>
      </c>
      <c r="C16" s="28"/>
      <c r="D16" s="28"/>
      <c r="E16" s="28"/>
      <c r="F16" s="29"/>
    </row>
    <row r="17" spans="2:6" s="47" customFormat="1" ht="11.5">
      <c r="B17" s="19" t="s">
        <v>177</v>
      </c>
      <c r="C17" s="17">
        <v>100</v>
      </c>
      <c r="D17" s="17">
        <v>95.267262543452588</v>
      </c>
      <c r="E17" s="17">
        <v>99.36117824611766</v>
      </c>
      <c r="F17" s="17">
        <v>98.316855655047803</v>
      </c>
    </row>
    <row r="18" spans="2:6" s="47" customFormat="1" ht="11.5">
      <c r="B18" s="19" t="s">
        <v>178</v>
      </c>
      <c r="C18" s="42" t="s">
        <v>216</v>
      </c>
      <c r="D18" s="17">
        <v>4.7327374565474063</v>
      </c>
      <c r="E18" s="17">
        <v>0.63882175388234097</v>
      </c>
      <c r="F18" s="17">
        <v>1.6831443449522046</v>
      </c>
    </row>
    <row r="19" spans="2:6" s="47" customFormat="1" ht="11.5">
      <c r="B19" s="19" t="s">
        <v>1</v>
      </c>
      <c r="C19" s="17">
        <v>100</v>
      </c>
      <c r="D19" s="17">
        <v>100</v>
      </c>
      <c r="E19" s="17">
        <v>100</v>
      </c>
      <c r="F19" s="17">
        <v>100</v>
      </c>
    </row>
    <row r="20" spans="2:6" s="47" customFormat="1" ht="11.5">
      <c r="B20" s="25" t="s">
        <v>188</v>
      </c>
      <c r="C20" s="28"/>
      <c r="D20" s="28"/>
      <c r="E20" s="28"/>
      <c r="F20" s="29"/>
    </row>
    <row r="21" spans="2:6" s="47" customFormat="1" ht="11.5">
      <c r="B21" s="19" t="s">
        <v>176</v>
      </c>
      <c r="C21" s="17">
        <v>100</v>
      </c>
      <c r="D21" s="17">
        <v>98.890528468056146</v>
      </c>
      <c r="E21" s="17">
        <v>99.37786838684103</v>
      </c>
      <c r="F21" s="17">
        <v>99.284836149990781</v>
      </c>
    </row>
    <row r="22" spans="2:6" s="47" customFormat="1" ht="11.5">
      <c r="B22" s="19" t="s">
        <v>24</v>
      </c>
      <c r="C22" s="42" t="s">
        <v>216</v>
      </c>
      <c r="D22" s="17">
        <v>1.1094715319438559</v>
      </c>
      <c r="E22" s="17">
        <v>0.62213161315896881</v>
      </c>
      <c r="F22" s="17">
        <v>0.715163850009221</v>
      </c>
    </row>
    <row r="23" spans="2:6" s="47" customFormat="1" ht="11.5">
      <c r="B23" s="19" t="s">
        <v>1</v>
      </c>
      <c r="C23" s="17">
        <v>100</v>
      </c>
      <c r="D23" s="17">
        <v>100</v>
      </c>
      <c r="E23" s="17">
        <v>100</v>
      </c>
      <c r="F23" s="17">
        <v>100</v>
      </c>
    </row>
    <row r="24" spans="2:6" s="47" customFormat="1" ht="11.5">
      <c r="B24" s="68" t="s">
        <v>345</v>
      </c>
      <c r="C24" s="28"/>
      <c r="D24" s="28"/>
      <c r="E24" s="28"/>
      <c r="F24" s="29"/>
    </row>
    <row r="25" spans="2:6" s="47" customFormat="1" ht="11.5">
      <c r="B25" s="19" t="s">
        <v>228</v>
      </c>
      <c r="C25" s="30">
        <v>99585.7</v>
      </c>
      <c r="D25" s="30">
        <v>100403.7</v>
      </c>
      <c r="E25" s="30">
        <v>99755.7</v>
      </c>
      <c r="F25" s="30">
        <v>99916.3</v>
      </c>
    </row>
    <row r="26" spans="2:6" s="47" customFormat="1" ht="23">
      <c r="B26" s="25" t="s">
        <v>230</v>
      </c>
      <c r="C26" s="28"/>
      <c r="D26" s="28"/>
      <c r="E26" s="28"/>
      <c r="F26" s="29"/>
    </row>
    <row r="27" spans="2:6" s="47" customFormat="1" ht="11.5">
      <c r="B27" s="19" t="s">
        <v>186</v>
      </c>
      <c r="C27" s="53">
        <v>0.59190569065255094</v>
      </c>
      <c r="D27" s="53">
        <v>17.785114994053721</v>
      </c>
      <c r="E27" s="53">
        <v>4.942629845914241</v>
      </c>
      <c r="F27" s="53">
        <v>8.0689349113335638</v>
      </c>
    </row>
    <row r="28" spans="2:6" s="47" customFormat="1" ht="11.5">
      <c r="B28" s="19" t="s">
        <v>229</v>
      </c>
      <c r="C28" s="17">
        <v>99.408094309347447</v>
      </c>
      <c r="D28" s="17">
        <v>79.786276821865485</v>
      </c>
      <c r="E28" s="17">
        <v>94.07019172536917</v>
      </c>
      <c r="F28" s="17">
        <v>90.621776969159967</v>
      </c>
    </row>
    <row r="29" spans="2:6" s="47" customFormat="1" ht="11.5">
      <c r="B29" s="19" t="s">
        <v>187</v>
      </c>
      <c r="C29" s="42" t="s">
        <v>216</v>
      </c>
      <c r="D29" s="17">
        <v>2.4286081840807952</v>
      </c>
      <c r="E29" s="17">
        <v>0.987178428716593</v>
      </c>
      <c r="F29" s="17">
        <v>1.3092881195064712</v>
      </c>
    </row>
    <row r="30" spans="2:6" s="47" customFormat="1" ht="11.5">
      <c r="B30" s="19" t="s">
        <v>1</v>
      </c>
      <c r="C30" s="17">
        <v>100</v>
      </c>
      <c r="D30" s="17">
        <v>100</v>
      </c>
      <c r="E30" s="17">
        <v>100</v>
      </c>
      <c r="F30" s="17">
        <v>100</v>
      </c>
    </row>
    <row r="31" spans="2:6">
      <c r="B31" s="147" t="s">
        <v>218</v>
      </c>
      <c r="C31" s="147"/>
      <c r="D31" s="147"/>
      <c r="E31" s="147"/>
      <c r="F31" s="147"/>
    </row>
  </sheetData>
  <mergeCells count="5">
    <mergeCell ref="B3:B4"/>
    <mergeCell ref="C3:E3"/>
    <mergeCell ref="F3:F4"/>
    <mergeCell ref="B31:F31"/>
    <mergeCell ref="A1:A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7" tint="0.39997558519241921"/>
  </sheetPr>
  <dimension ref="A1:G21"/>
  <sheetViews>
    <sheetView zoomScaleNormal="100" workbookViewId="0">
      <selection activeCell="I17" sqref="I17"/>
    </sheetView>
  </sheetViews>
  <sheetFormatPr defaultRowHeight="14"/>
  <cols>
    <col min="1" max="1" width="9.08203125" customWidth="1"/>
    <col min="2" max="2" width="39" style="16" customWidth="1"/>
    <col min="3" max="3" width="13.33203125" style="16" customWidth="1"/>
    <col min="4" max="4" width="14.6640625" style="16" customWidth="1"/>
    <col min="5" max="6" width="11.83203125" style="16" customWidth="1"/>
    <col min="7" max="7" width="8.75" style="16"/>
    <col min="8" max="11" width="12.1640625" customWidth="1"/>
  </cols>
  <sheetData>
    <row r="1" spans="1:6" ht="16" customHeight="1">
      <c r="A1" s="137" t="str">
        <f>HYPERLINK("#'List of Tables'!B38","Back to List of Tables")</f>
        <v>Back to List of Tables</v>
      </c>
      <c r="B1" s="22" t="s">
        <v>222</v>
      </c>
    </row>
    <row r="2" spans="1:6">
      <c r="A2" s="138"/>
    </row>
    <row r="3" spans="1:6" s="47" customFormat="1" ht="15.5" customHeight="1">
      <c r="B3" s="145" t="s">
        <v>41</v>
      </c>
      <c r="C3" s="164" t="s">
        <v>40</v>
      </c>
      <c r="D3" s="165"/>
      <c r="E3" s="166"/>
      <c r="F3" s="145" t="s">
        <v>1</v>
      </c>
    </row>
    <row r="4" spans="1:6" s="47" customFormat="1" ht="18.5" customHeight="1">
      <c r="B4" s="146"/>
      <c r="C4" s="56" t="s">
        <v>11</v>
      </c>
      <c r="D4" s="56" t="s">
        <v>220</v>
      </c>
      <c r="E4" s="56" t="s">
        <v>20</v>
      </c>
      <c r="F4" s="146"/>
    </row>
    <row r="5" spans="1:6" s="47" customFormat="1" ht="14.5" customHeight="1">
      <c r="B5" s="25" t="s">
        <v>189</v>
      </c>
      <c r="C5" s="28"/>
      <c r="D5" s="28"/>
      <c r="E5" s="28"/>
      <c r="F5" s="29"/>
    </row>
    <row r="6" spans="1:6" s="47" customFormat="1" ht="14.5" customHeight="1">
      <c r="B6" s="19" t="s">
        <v>196</v>
      </c>
      <c r="C6" s="17">
        <v>7.8047810139335496</v>
      </c>
      <c r="D6" s="17">
        <v>19.384570878631902</v>
      </c>
      <c r="E6" s="17">
        <v>26.111153213615385</v>
      </c>
      <c r="F6" s="17">
        <v>23.286401163289604</v>
      </c>
    </row>
    <row r="7" spans="1:6" s="47" customFormat="1" ht="14.5" customHeight="1">
      <c r="B7" s="19" t="s">
        <v>194</v>
      </c>
      <c r="C7" s="17">
        <v>37.912442007218836</v>
      </c>
      <c r="D7" s="17">
        <v>41.049544604734969</v>
      </c>
      <c r="E7" s="17">
        <v>40.87068380587732</v>
      </c>
      <c r="F7" s="17">
        <v>40.748437943715196</v>
      </c>
    </row>
    <row r="8" spans="1:6" s="47" customFormat="1" ht="14.5" customHeight="1">
      <c r="B8" s="19" t="s">
        <v>191</v>
      </c>
      <c r="C8" s="17">
        <v>20.286164328001927</v>
      </c>
      <c r="D8" s="17">
        <v>4.4354783288313495</v>
      </c>
      <c r="E8" s="17">
        <v>2.7963631011184678</v>
      </c>
      <c r="F8" s="17">
        <v>4.2310885866885082</v>
      </c>
    </row>
    <row r="9" spans="1:6" s="47" customFormat="1" ht="14.5" customHeight="1">
      <c r="B9" s="19" t="s">
        <v>192</v>
      </c>
      <c r="C9" s="17">
        <v>33.404706960193138</v>
      </c>
      <c r="D9" s="17">
        <v>26.702750242368939</v>
      </c>
      <c r="E9" s="17">
        <v>25.947781079299233</v>
      </c>
      <c r="F9" s="17">
        <v>26.574305502666473</v>
      </c>
    </row>
    <row r="10" spans="1:6" s="47" customFormat="1" ht="14.5" customHeight="1">
      <c r="B10" s="19" t="s">
        <v>193</v>
      </c>
      <c r="C10" s="122" t="s">
        <v>216</v>
      </c>
      <c r="D10" s="17">
        <v>0.37712212230346465</v>
      </c>
      <c r="E10" s="17">
        <v>3.5296089395398274</v>
      </c>
      <c r="F10" s="17">
        <v>2.4950529967173036</v>
      </c>
    </row>
    <row r="11" spans="1:6" s="47" customFormat="1" ht="14.5" customHeight="1">
      <c r="B11" s="19" t="s">
        <v>195</v>
      </c>
      <c r="C11" s="17">
        <v>0.59190569065255094</v>
      </c>
      <c r="D11" s="17">
        <v>8.0505338231293795</v>
      </c>
      <c r="E11" s="17">
        <v>0.74440986054977332</v>
      </c>
      <c r="F11" s="17">
        <v>2.6647138069229173</v>
      </c>
    </row>
    <row r="12" spans="1:6" s="47" customFormat="1" ht="14.5" customHeight="1">
      <c r="B12" s="19" t="s">
        <v>1</v>
      </c>
      <c r="C12" s="17">
        <v>100</v>
      </c>
      <c r="D12" s="17">
        <v>100</v>
      </c>
      <c r="E12" s="17">
        <v>100</v>
      </c>
      <c r="F12" s="17">
        <v>100</v>
      </c>
    </row>
    <row r="13" spans="1:6" s="47" customFormat="1" ht="14.5" customHeight="1">
      <c r="B13" s="25" t="s">
        <v>190</v>
      </c>
      <c r="C13" s="28"/>
      <c r="D13" s="28"/>
      <c r="E13" s="28"/>
      <c r="F13" s="29"/>
    </row>
    <row r="14" spans="1:6" s="47" customFormat="1" ht="14.5" customHeight="1">
      <c r="B14" s="19" t="s">
        <v>196</v>
      </c>
      <c r="C14" s="17">
        <v>30.330886280964105</v>
      </c>
      <c r="D14" s="17">
        <v>18.784825521488347</v>
      </c>
      <c r="E14" s="17">
        <v>30.522749725776361</v>
      </c>
      <c r="F14" s="17">
        <v>27.412586753363705</v>
      </c>
    </row>
    <row r="15" spans="1:6" s="47" customFormat="1" ht="14.5" customHeight="1">
      <c r="B15" s="19" t="s">
        <v>194</v>
      </c>
      <c r="C15" s="17">
        <v>15.235749702140399</v>
      </c>
      <c r="D15" s="17">
        <v>40.694446764005882</v>
      </c>
      <c r="E15" s="17">
        <v>39.300989062801484</v>
      </c>
      <c r="F15" s="17">
        <v>38.290264618716321</v>
      </c>
    </row>
    <row r="16" spans="1:6" s="47" customFormat="1" ht="14.5" customHeight="1">
      <c r="B16" s="19" t="s">
        <v>191</v>
      </c>
      <c r="C16" s="122" t="s">
        <v>216</v>
      </c>
      <c r="D16" s="17">
        <v>1.4486958681111093</v>
      </c>
      <c r="E16" s="17">
        <v>1.2108304343035832</v>
      </c>
      <c r="F16" s="17">
        <v>1.2042686181378184</v>
      </c>
    </row>
    <row r="17" spans="2:6" s="47" customFormat="1" ht="14.5" customHeight="1">
      <c r="B17" s="19" t="s">
        <v>192</v>
      </c>
      <c r="C17" s="17">
        <v>33.404706960193138</v>
      </c>
      <c r="D17" s="17">
        <v>13.574664208286771</v>
      </c>
      <c r="E17" s="17">
        <v>23.250559082712698</v>
      </c>
      <c r="F17" s="17">
        <v>21.277533248955024</v>
      </c>
    </row>
    <row r="18" spans="2:6" s="47" customFormat="1" ht="14.5" customHeight="1">
      <c r="B18" s="19" t="s">
        <v>193</v>
      </c>
      <c r="C18" s="122" t="s">
        <v>216</v>
      </c>
      <c r="D18" s="17">
        <v>0.37712212230346465</v>
      </c>
      <c r="E18" s="17">
        <v>2.0438334081303515</v>
      </c>
      <c r="F18" s="17">
        <v>1.4866842456532627</v>
      </c>
    </row>
    <row r="19" spans="2:6" s="47" customFormat="1" ht="14.5" customHeight="1">
      <c r="B19" s="19" t="s">
        <v>195</v>
      </c>
      <c r="C19" s="17">
        <v>21.028657056702365</v>
      </c>
      <c r="D19" s="17">
        <v>25.120245515804427</v>
      </c>
      <c r="E19" s="17">
        <v>3.6710382862755235</v>
      </c>
      <c r="F19" s="17">
        <v>10.328662515173868</v>
      </c>
    </row>
    <row r="20" spans="2:6" s="47" customFormat="1" ht="14.5" customHeight="1">
      <c r="B20" s="19" t="s">
        <v>1</v>
      </c>
      <c r="C20" s="17">
        <v>100</v>
      </c>
      <c r="D20" s="17">
        <v>100</v>
      </c>
      <c r="E20" s="17">
        <v>100</v>
      </c>
      <c r="F20" s="17">
        <v>100</v>
      </c>
    </row>
    <row r="21" spans="2:6">
      <c r="B21" s="147" t="s">
        <v>218</v>
      </c>
      <c r="C21" s="147"/>
      <c r="D21" s="147"/>
      <c r="E21" s="147"/>
      <c r="F21" s="147"/>
    </row>
  </sheetData>
  <mergeCells count="5">
    <mergeCell ref="B3:B4"/>
    <mergeCell ref="C3:E3"/>
    <mergeCell ref="F3:F4"/>
    <mergeCell ref="A1:A2"/>
    <mergeCell ref="B21:F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1:F13"/>
  <sheetViews>
    <sheetView workbookViewId="0">
      <selection sqref="A1:A2"/>
    </sheetView>
  </sheetViews>
  <sheetFormatPr defaultRowHeight="14"/>
  <cols>
    <col min="1" max="1" width="8.6640625" customWidth="1"/>
    <col min="2" max="2" width="19.25" customWidth="1"/>
    <col min="3" max="3" width="17.75" customWidth="1"/>
    <col min="4" max="4" width="11.6640625" customWidth="1"/>
    <col min="5" max="5" width="17.25" customWidth="1"/>
    <col min="6" max="6" width="11.83203125" customWidth="1"/>
  </cols>
  <sheetData>
    <row r="1" spans="1:6" ht="16" customHeight="1">
      <c r="A1" s="137" t="str">
        <f>HYPERLINK("#'List of Tables'!B5","Back to List of Tables")</f>
        <v>Back to List of Tables</v>
      </c>
      <c r="B1" s="7" t="s">
        <v>360</v>
      </c>
    </row>
    <row r="2" spans="1:6" s="1" customFormat="1" ht="12.5">
      <c r="A2" s="138"/>
    </row>
    <row r="3" spans="1:6" s="47" customFormat="1" ht="17.5" customHeight="1">
      <c r="B3" s="134" t="s">
        <v>204</v>
      </c>
      <c r="C3" s="136" t="s">
        <v>349</v>
      </c>
      <c r="D3" s="136"/>
      <c r="E3" s="136" t="s">
        <v>351</v>
      </c>
      <c r="F3" s="136"/>
    </row>
    <row r="4" spans="1:6" s="47" customFormat="1" ht="39.5" customHeight="1">
      <c r="B4" s="135"/>
      <c r="C4" s="85" t="s">
        <v>203</v>
      </c>
      <c r="D4" s="85" t="s">
        <v>202</v>
      </c>
      <c r="E4" s="85" t="s">
        <v>203</v>
      </c>
      <c r="F4" s="85" t="s">
        <v>202</v>
      </c>
    </row>
    <row r="5" spans="1:6" s="47" customFormat="1" ht="11.5">
      <c r="B5" s="91" t="s">
        <v>55</v>
      </c>
      <c r="C5" s="93">
        <v>1003</v>
      </c>
      <c r="D5" s="93">
        <v>999</v>
      </c>
      <c r="E5" s="93">
        <v>93097.037704706192</v>
      </c>
      <c r="F5" s="93">
        <v>92906.886823892593</v>
      </c>
    </row>
    <row r="6" spans="1:6" s="47" customFormat="1" ht="11.5">
      <c r="B6" s="91" t="s">
        <v>56</v>
      </c>
      <c r="C6" s="93">
        <v>925</v>
      </c>
      <c r="D6" s="93">
        <v>922</v>
      </c>
      <c r="E6" s="93">
        <v>92342.931070327759</v>
      </c>
      <c r="F6" s="93">
        <v>92117.788885116577</v>
      </c>
    </row>
    <row r="7" spans="1:6" s="47" customFormat="1" ht="11.5">
      <c r="B7" s="91" t="s">
        <v>57</v>
      </c>
      <c r="C7" s="93">
        <v>796</v>
      </c>
      <c r="D7" s="93">
        <v>791</v>
      </c>
      <c r="E7" s="93">
        <v>77259.665967822075</v>
      </c>
      <c r="F7" s="93">
        <v>76698.532736659006</v>
      </c>
    </row>
    <row r="8" spans="1:6" s="47" customFormat="1" ht="11.5">
      <c r="B8" s="91" t="s">
        <v>0</v>
      </c>
      <c r="C8" s="93">
        <v>675</v>
      </c>
      <c r="D8" s="93">
        <v>675</v>
      </c>
      <c r="E8" s="93">
        <v>118127.3503537178</v>
      </c>
      <c r="F8" s="93">
        <v>118127.3503537178</v>
      </c>
    </row>
    <row r="9" spans="1:6" s="47" customFormat="1" ht="11.5">
      <c r="B9" s="91" t="s">
        <v>58</v>
      </c>
      <c r="C9" s="93">
        <v>592</v>
      </c>
      <c r="D9" s="93">
        <v>585</v>
      </c>
      <c r="E9" s="93">
        <v>48777.233463644901</v>
      </c>
      <c r="F9" s="93">
        <v>48403.485367178902</v>
      </c>
    </row>
    <row r="10" spans="1:6" s="47" customFormat="1" ht="11.5">
      <c r="B10" s="91" t="s">
        <v>59</v>
      </c>
      <c r="C10" s="93">
        <v>47</v>
      </c>
      <c r="D10" s="93">
        <v>47</v>
      </c>
      <c r="E10" s="94">
        <v>1189.7396422624588</v>
      </c>
      <c r="F10" s="94">
        <v>1189.7396422624588</v>
      </c>
    </row>
    <row r="11" spans="1:6" s="47" customFormat="1" ht="11.5">
      <c r="B11" s="91" t="s">
        <v>60</v>
      </c>
      <c r="C11" s="93">
        <v>71</v>
      </c>
      <c r="D11" s="93">
        <v>70</v>
      </c>
      <c r="E11" s="94">
        <v>2188.8396198749542</v>
      </c>
      <c r="F11" s="94">
        <v>2187.172953248024</v>
      </c>
    </row>
    <row r="12" spans="1:6" s="16" customFormat="1">
      <c r="B12" s="139" t="s">
        <v>99</v>
      </c>
      <c r="C12" s="139"/>
      <c r="D12" s="139"/>
      <c r="E12" s="139"/>
      <c r="F12" s="139"/>
    </row>
    <row r="13" spans="1:6">
      <c r="B13" s="84"/>
    </row>
  </sheetData>
  <mergeCells count="5">
    <mergeCell ref="B3:B4"/>
    <mergeCell ref="C3:D3"/>
    <mergeCell ref="E3:F3"/>
    <mergeCell ref="A1:A2"/>
    <mergeCell ref="B12:F1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7" tint="0.39997558519241921"/>
  </sheetPr>
  <dimension ref="A1:I10"/>
  <sheetViews>
    <sheetView zoomScaleNormal="100" workbookViewId="0">
      <selection activeCell="E17" sqref="E17"/>
    </sheetView>
  </sheetViews>
  <sheetFormatPr defaultRowHeight="14"/>
  <cols>
    <col min="1" max="1" width="9.6640625" customWidth="1"/>
    <col min="2" max="2" width="24.9140625" style="16" customWidth="1"/>
    <col min="3" max="3" width="9.75" style="16" customWidth="1"/>
    <col min="4" max="4" width="8.5" style="16" customWidth="1"/>
    <col min="5" max="5" width="8.33203125" style="16" customWidth="1"/>
    <col min="6" max="6" width="8.25" style="16" customWidth="1"/>
    <col min="7" max="7" width="9.6640625" style="16" customWidth="1"/>
    <col min="8" max="8" width="7.83203125" style="16" customWidth="1"/>
    <col min="9" max="9" width="8.25" style="16" customWidth="1"/>
  </cols>
  <sheetData>
    <row r="1" spans="1:9" ht="16" customHeight="1">
      <c r="A1" s="137" t="str">
        <f>HYPERLINK("#'List of Tables'!B39","Back to List of Tables")</f>
        <v>Back to List of Tables</v>
      </c>
      <c r="B1" s="22" t="s">
        <v>217</v>
      </c>
    </row>
    <row r="2" spans="1:9">
      <c r="A2" s="138"/>
    </row>
    <row r="3" spans="1:9" s="47" customFormat="1" ht="29.5" customHeight="1">
      <c r="B3" s="18" t="s">
        <v>197</v>
      </c>
      <c r="C3" s="21" t="s">
        <v>196</v>
      </c>
      <c r="D3" s="21" t="s">
        <v>194</v>
      </c>
      <c r="E3" s="21" t="s">
        <v>191</v>
      </c>
      <c r="F3" s="21" t="s">
        <v>199</v>
      </c>
      <c r="G3" s="21" t="s">
        <v>312</v>
      </c>
      <c r="H3" s="21" t="s">
        <v>195</v>
      </c>
      <c r="I3" s="56" t="s">
        <v>1</v>
      </c>
    </row>
    <row r="4" spans="1:9" s="47" customFormat="1" ht="17" customHeight="1">
      <c r="B4" s="19" t="s">
        <v>196</v>
      </c>
      <c r="C4" s="23">
        <v>86.417346751315065</v>
      </c>
      <c r="D4" s="17">
        <v>12.760972568963535</v>
      </c>
      <c r="E4" s="24" t="s">
        <v>216</v>
      </c>
      <c r="F4" s="17">
        <v>0.52792630488450565</v>
      </c>
      <c r="G4" s="24" t="s">
        <v>216</v>
      </c>
      <c r="H4" s="17">
        <v>0.29375437483690159</v>
      </c>
      <c r="I4" s="17">
        <v>100</v>
      </c>
    </row>
    <row r="5" spans="1:9" s="47" customFormat="1" ht="17" customHeight="1">
      <c r="B5" s="19" t="s">
        <v>194</v>
      </c>
      <c r="C5" s="17">
        <v>9.7181803013008086</v>
      </c>
      <c r="D5" s="23">
        <v>80.70284406544927</v>
      </c>
      <c r="E5" s="24" t="s">
        <v>216</v>
      </c>
      <c r="F5" s="17">
        <v>2.5190010741379427</v>
      </c>
      <c r="G5" s="17">
        <v>3.991739302598702E-2</v>
      </c>
      <c r="H5" s="17">
        <v>7.0200571660860041</v>
      </c>
      <c r="I5" s="17">
        <v>100</v>
      </c>
    </row>
    <row r="6" spans="1:9" s="47" customFormat="1" ht="17" customHeight="1">
      <c r="B6" s="19" t="s">
        <v>191</v>
      </c>
      <c r="C6" s="17">
        <v>47.663023084916453</v>
      </c>
      <c r="D6" s="17">
        <v>1.5737008075404755</v>
      </c>
      <c r="E6" s="23">
        <v>28.462382516087846</v>
      </c>
      <c r="F6" s="17">
        <v>2.2637701118751479</v>
      </c>
      <c r="G6" s="24" t="s">
        <v>216</v>
      </c>
      <c r="H6" s="17">
        <v>20.037123479580071</v>
      </c>
      <c r="I6" s="17">
        <v>100</v>
      </c>
    </row>
    <row r="7" spans="1:9" s="47" customFormat="1" ht="17" customHeight="1">
      <c r="B7" s="19" t="s">
        <v>192</v>
      </c>
      <c r="C7" s="17">
        <v>0.93004322296447639</v>
      </c>
      <c r="D7" s="17">
        <v>8.7430040148821337</v>
      </c>
      <c r="E7" s="24" t="s">
        <v>216</v>
      </c>
      <c r="F7" s="23">
        <v>75.214303859563444</v>
      </c>
      <c r="G7" s="17">
        <v>0.3168702614664195</v>
      </c>
      <c r="H7" s="17">
        <v>14.795778641123523</v>
      </c>
      <c r="I7" s="17">
        <v>100</v>
      </c>
    </row>
    <row r="8" spans="1:9" s="47" customFormat="1" ht="20.5" customHeight="1">
      <c r="B8" s="19" t="s">
        <v>193</v>
      </c>
      <c r="C8" s="37">
        <v>42.695397214210388</v>
      </c>
      <c r="D8" s="37">
        <v>1.7461652687528937</v>
      </c>
      <c r="E8" s="24" t="s">
        <v>216</v>
      </c>
      <c r="F8" s="24" t="s">
        <v>216</v>
      </c>
      <c r="G8" s="38">
        <v>55.558437517036715</v>
      </c>
      <c r="H8" s="24" t="s">
        <v>216</v>
      </c>
      <c r="I8" s="17">
        <v>100</v>
      </c>
    </row>
    <row r="9" spans="1:9" s="47" customFormat="1" ht="17" customHeight="1">
      <c r="B9" s="19" t="s">
        <v>195</v>
      </c>
      <c r="C9" s="24" t="s">
        <v>216</v>
      </c>
      <c r="D9" s="24" t="s">
        <v>216</v>
      </c>
      <c r="E9" s="24" t="s">
        <v>216</v>
      </c>
      <c r="F9" s="17">
        <v>1.6768635327259636</v>
      </c>
      <c r="G9" s="24" t="s">
        <v>216</v>
      </c>
      <c r="H9" s="23">
        <v>98.32313646727404</v>
      </c>
      <c r="I9" s="17">
        <v>100</v>
      </c>
    </row>
    <row r="10" spans="1:9">
      <c r="B10" s="147" t="s">
        <v>218</v>
      </c>
      <c r="C10" s="147"/>
      <c r="D10" s="147"/>
      <c r="E10" s="147"/>
      <c r="F10" s="147"/>
      <c r="G10" s="147"/>
      <c r="H10" s="147"/>
      <c r="I10" s="147"/>
    </row>
  </sheetData>
  <mergeCells count="2">
    <mergeCell ref="A1:A2"/>
    <mergeCell ref="B10:I10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7" tint="0.39997558519241921"/>
  </sheetPr>
  <dimension ref="A1:H10"/>
  <sheetViews>
    <sheetView zoomScaleNormal="100" workbookViewId="0">
      <selection activeCell="F17" sqref="F17"/>
    </sheetView>
  </sheetViews>
  <sheetFormatPr defaultRowHeight="14"/>
  <cols>
    <col min="1" max="1" width="8.6640625" customWidth="1"/>
    <col min="2" max="2" width="29.1640625" customWidth="1"/>
    <col min="3" max="3" width="9.75" customWidth="1"/>
    <col min="4" max="4" width="8.5" customWidth="1"/>
    <col min="5" max="6" width="8.33203125" customWidth="1"/>
    <col min="7" max="7" width="7.08203125" customWidth="1"/>
    <col min="8" max="8" width="8.25" customWidth="1"/>
  </cols>
  <sheetData>
    <row r="1" spans="1:8" ht="16" customHeight="1">
      <c r="A1" s="137" t="str">
        <f>HYPERLINK("#'List of Tables'!B40","Back to List of Tables")</f>
        <v>Back to List of Tables</v>
      </c>
      <c r="B1" s="22" t="s">
        <v>313</v>
      </c>
      <c r="C1" s="16"/>
      <c r="D1" s="16"/>
      <c r="E1" s="16"/>
      <c r="F1" s="16"/>
      <c r="G1" s="16"/>
      <c r="H1" s="16"/>
    </row>
    <row r="2" spans="1:8">
      <c r="A2" s="138"/>
      <c r="B2" s="16"/>
      <c r="C2" s="16"/>
      <c r="D2" s="16"/>
      <c r="E2" s="16"/>
      <c r="F2" s="16"/>
      <c r="G2" s="16"/>
      <c r="H2" s="16"/>
    </row>
    <row r="3" spans="1:8" s="47" customFormat="1" ht="28" customHeight="1">
      <c r="B3" s="18" t="s">
        <v>197</v>
      </c>
      <c r="C3" s="21" t="s">
        <v>309</v>
      </c>
      <c r="D3" s="21" t="s">
        <v>310</v>
      </c>
      <c r="E3" s="21" t="s">
        <v>191</v>
      </c>
      <c r="F3" s="21" t="s">
        <v>192</v>
      </c>
      <c r="G3" s="21" t="s">
        <v>195</v>
      </c>
      <c r="H3" s="56" t="s">
        <v>1</v>
      </c>
    </row>
    <row r="4" spans="1:8" s="47" customFormat="1" ht="15.5" customHeight="1">
      <c r="B4" s="19" t="s">
        <v>309</v>
      </c>
      <c r="C4" s="23">
        <v>29.708286573280063</v>
      </c>
      <c r="D4" s="17">
        <v>70.291713426719937</v>
      </c>
      <c r="E4" s="24" t="s">
        <v>216</v>
      </c>
      <c r="F4" s="24" t="s">
        <v>216</v>
      </c>
      <c r="G4" s="24" t="s">
        <v>216</v>
      </c>
      <c r="H4" s="17">
        <v>100</v>
      </c>
    </row>
    <row r="5" spans="1:8" s="47" customFormat="1" ht="15.5" customHeight="1">
      <c r="B5" s="19" t="s">
        <v>194</v>
      </c>
      <c r="C5" s="17">
        <v>20.378680016061058</v>
      </c>
      <c r="D5" s="23">
        <v>25.716189414511391</v>
      </c>
      <c r="E5" s="24" t="s">
        <v>216</v>
      </c>
      <c r="F5" s="24" t="s">
        <v>216</v>
      </c>
      <c r="G5" s="17">
        <v>53.905130569427548</v>
      </c>
      <c r="H5" s="17">
        <v>100</v>
      </c>
    </row>
    <row r="6" spans="1:8" s="47" customFormat="1" ht="15.5" customHeight="1">
      <c r="B6" s="19" t="s">
        <v>191</v>
      </c>
      <c r="C6" s="17">
        <v>100</v>
      </c>
      <c r="D6" s="24" t="s">
        <v>216</v>
      </c>
      <c r="E6" s="23" t="s">
        <v>216</v>
      </c>
      <c r="F6" s="24" t="s">
        <v>216</v>
      </c>
      <c r="G6" s="24" t="s">
        <v>216</v>
      </c>
      <c r="H6" s="17">
        <v>100</v>
      </c>
    </row>
    <row r="7" spans="1:8" s="47" customFormat="1" ht="15.5" customHeight="1">
      <c r="B7" s="19" t="s">
        <v>192</v>
      </c>
      <c r="C7" s="24" t="s">
        <v>216</v>
      </c>
      <c r="D7" s="24" t="s">
        <v>216</v>
      </c>
      <c r="E7" s="24" t="s">
        <v>216</v>
      </c>
      <c r="F7" s="23">
        <v>100</v>
      </c>
      <c r="G7" s="24" t="s">
        <v>216</v>
      </c>
      <c r="H7" s="17">
        <v>100</v>
      </c>
    </row>
    <row r="8" spans="1:8" s="47" customFormat="1" ht="15.5" customHeight="1">
      <c r="B8" s="19" t="s">
        <v>195</v>
      </c>
      <c r="C8" s="24" t="s">
        <v>216</v>
      </c>
      <c r="D8" s="24" t="s">
        <v>216</v>
      </c>
      <c r="E8" s="24" t="s">
        <v>216</v>
      </c>
      <c r="F8" s="24"/>
      <c r="G8" s="23">
        <v>100</v>
      </c>
      <c r="H8" s="17">
        <v>100</v>
      </c>
    </row>
    <row r="9" spans="1:8">
      <c r="B9" s="147" t="s">
        <v>218</v>
      </c>
      <c r="C9" s="147"/>
      <c r="D9" s="147"/>
      <c r="E9" s="147"/>
      <c r="F9" s="147"/>
      <c r="G9" s="147"/>
      <c r="H9" s="147"/>
    </row>
    <row r="10" spans="1:8">
      <c r="B10" s="51"/>
      <c r="C10" s="51"/>
      <c r="D10" s="51"/>
      <c r="E10" s="51"/>
      <c r="F10" s="51"/>
      <c r="G10" s="51"/>
      <c r="H10" s="51"/>
    </row>
  </sheetData>
  <mergeCells count="2">
    <mergeCell ref="A1:A2"/>
    <mergeCell ref="B9:H9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7" tint="0.39997558519241921"/>
  </sheetPr>
  <dimension ref="A1:I10"/>
  <sheetViews>
    <sheetView zoomScaleNormal="100" workbookViewId="0">
      <selection activeCell="B16" sqref="B16"/>
    </sheetView>
  </sheetViews>
  <sheetFormatPr defaultRowHeight="14"/>
  <cols>
    <col min="1" max="1" width="10.58203125" customWidth="1"/>
    <col min="2" max="2" width="28.33203125" style="16" customWidth="1"/>
    <col min="3" max="3" width="9.9140625" style="16" customWidth="1"/>
    <col min="4" max="4" width="9.25" style="16" customWidth="1"/>
    <col min="5" max="5" width="9.4140625" style="16" customWidth="1"/>
    <col min="6" max="6" width="8.5" style="16" customWidth="1"/>
    <col min="7" max="7" width="9.1640625" style="16" customWidth="1"/>
    <col min="8" max="8" width="7.9140625" style="16" customWidth="1"/>
    <col min="9" max="9" width="8.5" style="16" customWidth="1"/>
  </cols>
  <sheetData>
    <row r="1" spans="1:9" ht="16" customHeight="1">
      <c r="A1" s="137" t="str">
        <f>HYPERLINK("#'List of Tables'!B41","Back to List of Tables")</f>
        <v>Back to List of Tables</v>
      </c>
      <c r="B1" s="22" t="s">
        <v>219</v>
      </c>
    </row>
    <row r="2" spans="1:9">
      <c r="A2" s="138"/>
    </row>
    <row r="3" spans="1:9" s="47" customFormat="1" ht="23">
      <c r="B3" s="18" t="s">
        <v>197</v>
      </c>
      <c r="C3" s="21" t="s">
        <v>309</v>
      </c>
      <c r="D3" s="21" t="s">
        <v>194</v>
      </c>
      <c r="E3" s="21" t="s">
        <v>191</v>
      </c>
      <c r="F3" s="21" t="s">
        <v>211</v>
      </c>
      <c r="G3" s="21" t="s">
        <v>312</v>
      </c>
      <c r="H3" s="21" t="s">
        <v>195</v>
      </c>
      <c r="I3" s="56" t="s">
        <v>1</v>
      </c>
    </row>
    <row r="4" spans="1:9" s="47" customFormat="1" ht="16" customHeight="1">
      <c r="B4" s="19" t="s">
        <v>309</v>
      </c>
      <c r="C4" s="23">
        <v>86.680864349574833</v>
      </c>
      <c r="D4" s="17">
        <v>13.31913565042516</v>
      </c>
      <c r="E4" s="24" t="s">
        <v>216</v>
      </c>
      <c r="F4" s="24" t="s">
        <v>216</v>
      </c>
      <c r="G4" s="24" t="s">
        <v>216</v>
      </c>
      <c r="H4" s="24" t="s">
        <v>216</v>
      </c>
      <c r="I4" s="17">
        <v>100</v>
      </c>
    </row>
    <row r="5" spans="1:9" s="47" customFormat="1" ht="16" customHeight="1">
      <c r="B5" s="19" t="s">
        <v>194</v>
      </c>
      <c r="C5" s="17">
        <v>4.8285844642612856</v>
      </c>
      <c r="D5" s="23">
        <v>91.105474094506548</v>
      </c>
      <c r="E5" s="24" t="s">
        <v>216</v>
      </c>
      <c r="F5" s="17">
        <v>0.14722523689761857</v>
      </c>
      <c r="G5" s="24" t="s">
        <v>216</v>
      </c>
      <c r="H5" s="17">
        <v>3.9187162043345545</v>
      </c>
      <c r="I5" s="17">
        <v>100</v>
      </c>
    </row>
    <row r="6" spans="1:9" s="47" customFormat="1" ht="16" customHeight="1">
      <c r="B6" s="19" t="s">
        <v>191</v>
      </c>
      <c r="C6" s="24" t="s">
        <v>216</v>
      </c>
      <c r="D6" s="24" t="s">
        <v>216</v>
      </c>
      <c r="E6" s="23">
        <v>32.661547655285439</v>
      </c>
      <c r="F6" s="24" t="s">
        <v>216</v>
      </c>
      <c r="G6" s="24" t="s">
        <v>216</v>
      </c>
      <c r="H6" s="17">
        <v>67.338452344714568</v>
      </c>
      <c r="I6" s="17">
        <v>100</v>
      </c>
    </row>
    <row r="7" spans="1:9" s="47" customFormat="1" ht="16" customHeight="1">
      <c r="B7" s="19" t="s">
        <v>192</v>
      </c>
      <c r="C7" s="24" t="s">
        <v>216</v>
      </c>
      <c r="D7" s="17">
        <v>2.674658007755081</v>
      </c>
      <c r="E7" s="24" t="s">
        <v>216</v>
      </c>
      <c r="F7" s="23">
        <v>50.609876497118975</v>
      </c>
      <c r="G7" s="24" t="s">
        <v>216</v>
      </c>
      <c r="H7" s="17">
        <v>46.715465495125947</v>
      </c>
      <c r="I7" s="17">
        <v>100</v>
      </c>
    </row>
    <row r="8" spans="1:9" s="47" customFormat="1" ht="22.5" customHeight="1">
      <c r="B8" s="19" t="s">
        <v>193</v>
      </c>
      <c r="C8" s="24" t="s">
        <v>216</v>
      </c>
      <c r="D8" s="24" t="s">
        <v>216</v>
      </c>
      <c r="E8" s="24" t="s">
        <v>216</v>
      </c>
      <c r="F8" s="24" t="s">
        <v>216</v>
      </c>
      <c r="G8" s="23">
        <v>100</v>
      </c>
      <c r="H8" s="24" t="s">
        <v>216</v>
      </c>
      <c r="I8" s="17">
        <v>100</v>
      </c>
    </row>
    <row r="9" spans="1:9" s="47" customFormat="1" ht="16" customHeight="1">
      <c r="B9" s="19" t="s">
        <v>195</v>
      </c>
      <c r="C9" s="24" t="s">
        <v>216</v>
      </c>
      <c r="D9" s="24" t="s">
        <v>216</v>
      </c>
      <c r="E9" s="24" t="s">
        <v>216</v>
      </c>
      <c r="F9" s="24" t="s">
        <v>216</v>
      </c>
      <c r="G9" s="24" t="s">
        <v>216</v>
      </c>
      <c r="H9" s="23">
        <v>100</v>
      </c>
      <c r="I9" s="17">
        <v>100</v>
      </c>
    </row>
    <row r="10" spans="1:9">
      <c r="B10" s="147" t="s">
        <v>218</v>
      </c>
      <c r="C10" s="147"/>
      <c r="D10" s="147"/>
      <c r="E10" s="147"/>
      <c r="F10" s="147"/>
      <c r="G10" s="147"/>
      <c r="H10" s="147"/>
      <c r="I10" s="147"/>
    </row>
  </sheetData>
  <mergeCells count="2">
    <mergeCell ref="A1:A2"/>
    <mergeCell ref="B10:I10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7" tint="0.39997558519241921"/>
  </sheetPr>
  <dimension ref="A1:I10"/>
  <sheetViews>
    <sheetView zoomScaleNormal="100" workbookViewId="0">
      <selection sqref="A1:A2"/>
    </sheetView>
  </sheetViews>
  <sheetFormatPr defaultRowHeight="14"/>
  <cols>
    <col min="1" max="1" width="8.6640625" customWidth="1"/>
    <col min="2" max="2" width="26.4140625" style="16" customWidth="1"/>
    <col min="3" max="3" width="9.4140625" style="16" customWidth="1"/>
    <col min="4" max="4" width="8.5" style="16" customWidth="1"/>
    <col min="5" max="5" width="8.33203125" style="16" customWidth="1"/>
    <col min="6" max="6" width="7.9140625" style="16" customWidth="1"/>
    <col min="7" max="7" width="8.58203125" style="16" customWidth="1"/>
    <col min="8" max="8" width="7.5" style="16" customWidth="1"/>
    <col min="9" max="9" width="7.83203125" style="16" customWidth="1"/>
  </cols>
  <sheetData>
    <row r="1" spans="1:9" ht="16" customHeight="1">
      <c r="A1" s="137" t="str">
        <f>HYPERLINK("#'List of Tables'!B42","Back to List of Tables")</f>
        <v>Back to List of Tables</v>
      </c>
      <c r="B1" s="22" t="s">
        <v>314</v>
      </c>
    </row>
    <row r="2" spans="1:9">
      <c r="A2" s="138"/>
    </row>
    <row r="3" spans="1:9" s="47" customFormat="1" ht="28" customHeight="1">
      <c r="B3" s="18" t="s">
        <v>197</v>
      </c>
      <c r="C3" s="21" t="s">
        <v>196</v>
      </c>
      <c r="D3" s="21" t="s">
        <v>194</v>
      </c>
      <c r="E3" s="21" t="s">
        <v>191</v>
      </c>
      <c r="F3" s="21" t="s">
        <v>211</v>
      </c>
      <c r="G3" s="21" t="s">
        <v>312</v>
      </c>
      <c r="H3" s="21" t="s">
        <v>195</v>
      </c>
      <c r="I3" s="56" t="s">
        <v>1</v>
      </c>
    </row>
    <row r="4" spans="1:9" s="47" customFormat="1" ht="16.5" customHeight="1">
      <c r="B4" s="19" t="s">
        <v>196</v>
      </c>
      <c r="C4" s="23">
        <v>87.772048032079113</v>
      </c>
      <c r="D4" s="17">
        <v>11.148226810285607</v>
      </c>
      <c r="E4" s="24" t="s">
        <v>216</v>
      </c>
      <c r="F4" s="17">
        <v>0.69371877278956651</v>
      </c>
      <c r="G4" s="24" t="s">
        <v>216</v>
      </c>
      <c r="H4" s="17">
        <v>0.38600638484570915</v>
      </c>
      <c r="I4" s="17">
        <v>100</v>
      </c>
    </row>
    <row r="5" spans="1:9" s="47" customFormat="1" ht="16.5" customHeight="1">
      <c r="B5" s="19" t="s">
        <v>194</v>
      </c>
      <c r="C5" s="17">
        <v>10.794004390649272</v>
      </c>
      <c r="D5" s="23">
        <v>80.943631981480962</v>
      </c>
      <c r="E5" s="24" t="s">
        <v>216</v>
      </c>
      <c r="F5" s="17">
        <v>3.6429807066249613</v>
      </c>
      <c r="G5" s="17">
        <v>5.8640147565549118E-2</v>
      </c>
      <c r="H5" s="17">
        <v>4.5607427736792507</v>
      </c>
      <c r="I5" s="17">
        <v>100</v>
      </c>
    </row>
    <row r="6" spans="1:9" s="47" customFormat="1" ht="16.5" customHeight="1">
      <c r="B6" s="19" t="s">
        <v>191</v>
      </c>
      <c r="C6" s="17">
        <v>45.02585284962398</v>
      </c>
      <c r="D6" s="17">
        <v>3.5084439794048938</v>
      </c>
      <c r="E6" s="23">
        <v>43.300186367760482</v>
      </c>
      <c r="F6" s="17">
        <v>5.0469000090163769</v>
      </c>
      <c r="G6" s="24" t="s">
        <v>216</v>
      </c>
      <c r="H6" s="17">
        <v>3.1186167941942684</v>
      </c>
      <c r="I6" s="17">
        <v>100</v>
      </c>
    </row>
    <row r="7" spans="1:9" s="47" customFormat="1" ht="16.5" customHeight="1">
      <c r="B7" s="19" t="s">
        <v>192</v>
      </c>
      <c r="C7" s="17">
        <v>1.4034555232927499</v>
      </c>
      <c r="D7" s="17">
        <v>12.122574501081075</v>
      </c>
      <c r="E7" s="24" t="s">
        <v>216</v>
      </c>
      <c r="F7" s="23">
        <v>82.371365161358781</v>
      </c>
      <c r="G7" s="17">
        <v>0.47816414080708841</v>
      </c>
      <c r="H7" s="17">
        <v>3.6244406734603101</v>
      </c>
      <c r="I7" s="17">
        <v>100</v>
      </c>
    </row>
    <row r="8" spans="1:9" s="123" customFormat="1" ht="26" customHeight="1">
      <c r="B8" s="19" t="s">
        <v>193</v>
      </c>
      <c r="C8" s="37">
        <v>44.470095866253047</v>
      </c>
      <c r="D8" s="37">
        <v>1.8187472647266434</v>
      </c>
      <c r="E8" s="24" t="s">
        <v>216</v>
      </c>
      <c r="F8" s="24" t="s">
        <v>216</v>
      </c>
      <c r="G8" s="38">
        <v>53.711156869020307</v>
      </c>
      <c r="H8" s="24" t="s">
        <v>216</v>
      </c>
      <c r="I8" s="37">
        <v>100</v>
      </c>
    </row>
    <row r="9" spans="1:9" s="47" customFormat="1" ht="16.5" customHeight="1">
      <c r="B9" s="19" t="s">
        <v>195</v>
      </c>
      <c r="C9" s="24" t="s">
        <v>216</v>
      </c>
      <c r="D9" s="24" t="s">
        <v>216</v>
      </c>
      <c r="E9" s="24" t="s">
        <v>216</v>
      </c>
      <c r="F9" s="17">
        <v>8.8444330403636044</v>
      </c>
      <c r="G9" s="24" t="s">
        <v>216</v>
      </c>
      <c r="H9" s="23">
        <v>91.155566959636388</v>
      </c>
      <c r="I9" s="17">
        <v>100</v>
      </c>
    </row>
    <row r="10" spans="1:9">
      <c r="B10" s="147" t="s">
        <v>218</v>
      </c>
      <c r="C10" s="147"/>
      <c r="D10" s="147"/>
      <c r="E10" s="147"/>
      <c r="F10" s="147"/>
      <c r="G10" s="147"/>
      <c r="H10" s="147"/>
      <c r="I10" s="147"/>
    </row>
  </sheetData>
  <mergeCells count="2">
    <mergeCell ref="A1:A2"/>
    <mergeCell ref="B10:I10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516E9-1BEF-4D10-9E1B-F961D27F77F3}">
  <sheetPr>
    <tabColor theme="7" tint="0.39997558519241921"/>
  </sheetPr>
  <dimension ref="A1:G11"/>
  <sheetViews>
    <sheetView workbookViewId="0">
      <selection activeCell="C19" sqref="C19"/>
    </sheetView>
  </sheetViews>
  <sheetFormatPr defaultRowHeight="14.5"/>
  <cols>
    <col min="1" max="1" width="8.6640625" style="57"/>
    <col min="2" max="2" width="24.5" style="57" customWidth="1"/>
    <col min="3" max="4" width="9.4140625" style="57" customWidth="1"/>
    <col min="5" max="5" width="11.33203125" style="57" customWidth="1"/>
    <col min="6" max="6" width="10.5" style="57" customWidth="1"/>
    <col min="7" max="7" width="8.83203125" style="57" customWidth="1"/>
    <col min="8" max="16384" width="8.6640625" style="57"/>
  </cols>
  <sheetData>
    <row r="1" spans="1:7">
      <c r="A1" s="137" t="str">
        <f>HYPERLINK("#'List of Tables'!B44","Back to List of Tables")</f>
        <v>Back to List of Tables</v>
      </c>
      <c r="B1" s="60" t="s">
        <v>331</v>
      </c>
    </row>
    <row r="2" spans="1:7">
      <c r="A2" s="138"/>
    </row>
    <row r="3" spans="1:7" s="124" customFormat="1" ht="29.5" customHeight="1">
      <c r="B3" s="69" t="s">
        <v>330</v>
      </c>
      <c r="C3" s="69" t="s">
        <v>329</v>
      </c>
      <c r="D3" s="69" t="s">
        <v>61</v>
      </c>
      <c r="E3" s="69" t="s">
        <v>267</v>
      </c>
      <c r="F3" s="69" t="s">
        <v>268</v>
      </c>
      <c r="G3" s="69" t="s">
        <v>2</v>
      </c>
    </row>
    <row r="4" spans="1:7" s="127" customFormat="1" ht="17" customHeight="1">
      <c r="B4" s="128" t="s">
        <v>342</v>
      </c>
      <c r="C4" s="129">
        <v>40.901431643565466</v>
      </c>
      <c r="D4" s="129">
        <v>2.0745827317672392</v>
      </c>
      <c r="E4" s="129">
        <v>36.819740618249256</v>
      </c>
      <c r="F4" s="129">
        <v>44.983122668881677</v>
      </c>
      <c r="G4" s="129">
        <v>5.0721518744041534</v>
      </c>
    </row>
    <row r="5" spans="1:7" s="127" customFormat="1" ht="17" customHeight="1">
      <c r="B5" s="128" t="s">
        <v>328</v>
      </c>
      <c r="C5" s="129">
        <v>35.011381705736319</v>
      </c>
      <c r="D5" s="129">
        <v>3.9644373841256351</v>
      </c>
      <c r="E5" s="129">
        <v>27.210574104439594</v>
      </c>
      <c r="F5" s="129">
        <v>42.812189307033044</v>
      </c>
      <c r="G5" s="129">
        <v>11.323281718630646</v>
      </c>
    </row>
    <row r="6" spans="1:7" s="127" customFormat="1" ht="17" customHeight="1">
      <c r="B6" s="128" t="s">
        <v>327</v>
      </c>
      <c r="C6" s="129">
        <v>48.468730568714605</v>
      </c>
      <c r="D6" s="129">
        <v>3.4477481115266979</v>
      </c>
      <c r="E6" s="129">
        <v>41.679295709927381</v>
      </c>
      <c r="F6" s="129">
        <v>55.258165427501829</v>
      </c>
      <c r="G6" s="129">
        <v>7.1133451837340589</v>
      </c>
    </row>
    <row r="7" spans="1:7" s="127" customFormat="1" ht="17" customHeight="1">
      <c r="B7" s="128" t="s">
        <v>326</v>
      </c>
      <c r="C7" s="129">
        <v>43.463008562441644</v>
      </c>
      <c r="D7" s="129">
        <v>3.3654705890446905</v>
      </c>
      <c r="E7" s="129">
        <v>36.831761766085698</v>
      </c>
      <c r="F7" s="129">
        <v>50.094255358797589</v>
      </c>
      <c r="G7" s="129">
        <v>7.7432987277207186</v>
      </c>
    </row>
    <row r="8" spans="1:7" s="127" customFormat="1" ht="17" customHeight="1">
      <c r="B8" s="128" t="s">
        <v>324</v>
      </c>
      <c r="C8" s="129">
        <v>41.388829848935607</v>
      </c>
      <c r="D8" s="129">
        <v>3.1208677501287911</v>
      </c>
      <c r="E8" s="129">
        <v>35.229930912222095</v>
      </c>
      <c r="F8" s="129">
        <v>47.54772878564912</v>
      </c>
      <c r="G8" s="129">
        <v>7.540362367140105</v>
      </c>
    </row>
    <row r="9" spans="1:7" s="127" customFormat="1" ht="17" customHeight="1">
      <c r="B9" s="128" t="s">
        <v>325</v>
      </c>
      <c r="C9" s="129">
        <v>32.610156884717391</v>
      </c>
      <c r="D9" s="129">
        <v>4.1352919926938645</v>
      </c>
      <c r="E9" s="129">
        <v>24.457000721441652</v>
      </c>
      <c r="F9" s="129">
        <v>40.76331304799313</v>
      </c>
      <c r="G9" s="129">
        <v>12.680993861246497</v>
      </c>
    </row>
    <row r="10" spans="1:7" s="59" customFormat="1" ht="12">
      <c r="B10" s="167" t="s">
        <v>99</v>
      </c>
      <c r="C10" s="167"/>
      <c r="D10" s="167"/>
      <c r="E10" s="167"/>
      <c r="F10" s="167"/>
      <c r="G10" s="167"/>
    </row>
    <row r="11" spans="1:7">
      <c r="B11" s="58"/>
    </row>
  </sheetData>
  <mergeCells count="2">
    <mergeCell ref="A1:A2"/>
    <mergeCell ref="B10:G10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EFA86-0885-46FE-82F0-D168A5CE1958}">
  <sheetPr>
    <tabColor theme="7" tint="0.39997558519241921"/>
  </sheetPr>
  <dimension ref="A1:G14"/>
  <sheetViews>
    <sheetView workbookViewId="0">
      <selection activeCell="G17" sqref="G17"/>
    </sheetView>
  </sheetViews>
  <sheetFormatPr defaultRowHeight="14.5"/>
  <cols>
    <col min="1" max="1" width="8.6640625" style="57"/>
    <col min="2" max="2" width="24.5" style="57" customWidth="1"/>
    <col min="3" max="3" width="8.5" style="57" customWidth="1"/>
    <col min="4" max="4" width="8.58203125" style="57" customWidth="1"/>
    <col min="5" max="5" width="11.33203125" style="57" customWidth="1"/>
    <col min="6" max="6" width="10.5" style="57" customWidth="1"/>
    <col min="7" max="7" width="8.83203125" style="57" customWidth="1"/>
    <col min="8" max="16384" width="8.6640625" style="57"/>
  </cols>
  <sheetData>
    <row r="1" spans="1:7">
      <c r="A1" s="137" t="str">
        <f>HYPERLINK("#'List of Tables'!B45","Back to List of Tables")</f>
        <v>Back to List of Tables</v>
      </c>
      <c r="B1" s="63" t="s">
        <v>341</v>
      </c>
    </row>
    <row r="2" spans="1:7">
      <c r="A2" s="138"/>
    </row>
    <row r="3" spans="1:7" s="124" customFormat="1" ht="29.5" customHeight="1">
      <c r="B3" s="69" t="s">
        <v>330</v>
      </c>
      <c r="C3" s="69" t="s">
        <v>329</v>
      </c>
      <c r="D3" s="69" t="s">
        <v>61</v>
      </c>
      <c r="E3" s="69" t="s">
        <v>267</v>
      </c>
      <c r="F3" s="69" t="s">
        <v>268</v>
      </c>
      <c r="G3" s="69" t="s">
        <v>2</v>
      </c>
    </row>
    <row r="4" spans="1:7" s="127" customFormat="1" ht="17" customHeight="1">
      <c r="B4" s="128" t="s">
        <v>342</v>
      </c>
      <c r="C4" s="129">
        <v>63.607239083240074</v>
      </c>
      <c r="D4" s="129">
        <v>2.2420953432236601</v>
      </c>
      <c r="E4" s="129">
        <v>59.195971072470741</v>
      </c>
      <c r="F4" s="129">
        <v>68.018507094009408</v>
      </c>
      <c r="G4" s="129">
        <v>3.5249059313665945</v>
      </c>
    </row>
    <row r="5" spans="1:7" s="127" customFormat="1" ht="17" customHeight="1">
      <c r="B5" s="128" t="s">
        <v>328</v>
      </c>
      <c r="C5" s="129">
        <v>58.401547608025162</v>
      </c>
      <c r="D5" s="129">
        <v>3.2621734605526078</v>
      </c>
      <c r="E5" s="129">
        <v>51.982581923329462</v>
      </c>
      <c r="F5" s="129">
        <v>64.820513292720861</v>
      </c>
      <c r="G5" s="129">
        <v>5.5857654362987139</v>
      </c>
    </row>
    <row r="6" spans="1:7" s="127" customFormat="1" ht="17" customHeight="1">
      <c r="B6" s="128" t="s">
        <v>327</v>
      </c>
      <c r="C6" s="129">
        <v>60.652478702149345</v>
      </c>
      <c r="D6" s="129">
        <v>3.3157912232733842</v>
      </c>
      <c r="E6" s="129">
        <v>54.122898295596862</v>
      </c>
      <c r="F6" s="129">
        <v>67.182059108701822</v>
      </c>
      <c r="G6" s="129">
        <v>5.4668684515870947</v>
      </c>
    </row>
    <row r="7" spans="1:7" s="127" customFormat="1" ht="17" customHeight="1">
      <c r="B7" s="128" t="s">
        <v>326</v>
      </c>
      <c r="C7" s="129">
        <v>63.432335117214549</v>
      </c>
      <c r="D7" s="129">
        <v>2.8990361290376816</v>
      </c>
      <c r="E7" s="129">
        <v>57.720140185016916</v>
      </c>
      <c r="F7" s="129">
        <v>69.144530049412182</v>
      </c>
      <c r="G7" s="129">
        <v>4.5702812669289994</v>
      </c>
    </row>
    <row r="8" spans="1:7" s="127" customFormat="1" ht="17" customHeight="1">
      <c r="B8" s="128" t="s">
        <v>324</v>
      </c>
      <c r="C8" s="129">
        <v>64.384536214217562</v>
      </c>
      <c r="D8" s="129">
        <v>3.5574095774854118</v>
      </c>
      <c r="E8" s="129">
        <v>57.364140664510202</v>
      </c>
      <c r="F8" s="129">
        <v>71.404931763924921</v>
      </c>
      <c r="G8" s="129">
        <v>5.5252546444527395</v>
      </c>
    </row>
    <row r="9" spans="1:7" s="127" customFormat="1" ht="17" customHeight="1">
      <c r="B9" s="128" t="s">
        <v>325</v>
      </c>
      <c r="C9" s="129">
        <v>85.611421801615492</v>
      </c>
      <c r="D9" s="129">
        <v>2.6692350577050878</v>
      </c>
      <c r="E9" s="129">
        <v>80.348748621484631</v>
      </c>
      <c r="F9" s="129">
        <v>90.874094981746353</v>
      </c>
      <c r="G9" s="129">
        <v>3.1178492326531124</v>
      </c>
    </row>
    <row r="10" spans="1:7" s="59" customFormat="1" ht="12">
      <c r="B10" s="167" t="s">
        <v>99</v>
      </c>
      <c r="C10" s="167"/>
      <c r="D10" s="167"/>
      <c r="E10" s="167"/>
      <c r="F10" s="167"/>
      <c r="G10" s="167"/>
    </row>
    <row r="11" spans="1:7">
      <c r="B11" s="58"/>
    </row>
    <row r="12" spans="1:7">
      <c r="E12" s="62"/>
    </row>
    <row r="14" spans="1:7">
      <c r="D14" s="61"/>
    </row>
  </sheetData>
  <mergeCells count="2">
    <mergeCell ref="A1:A2"/>
    <mergeCell ref="B10:G10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D7044-2D63-4AC9-A9A2-56457A794C3E}">
  <sheetPr>
    <tabColor theme="7" tint="0.39997558519241921"/>
  </sheetPr>
  <dimension ref="A1:G11"/>
  <sheetViews>
    <sheetView workbookViewId="0">
      <selection activeCell="G17" sqref="G17"/>
    </sheetView>
  </sheetViews>
  <sheetFormatPr defaultRowHeight="14.5"/>
  <cols>
    <col min="1" max="1" width="8.6640625" style="57"/>
    <col min="2" max="2" width="24.5" style="57" customWidth="1"/>
    <col min="3" max="3" width="8.5" style="57" customWidth="1"/>
    <col min="4" max="4" width="8.58203125" style="57" customWidth="1"/>
    <col min="5" max="5" width="11.33203125" style="57" customWidth="1"/>
    <col min="6" max="6" width="10.5" style="57" customWidth="1"/>
    <col min="7" max="7" width="8.83203125" style="57" customWidth="1"/>
    <col min="8" max="16384" width="8.6640625" style="57"/>
  </cols>
  <sheetData>
    <row r="1" spans="1:7">
      <c r="A1" s="137" t="str">
        <f>HYPERLINK("#'List of Tables'!B46","Back to List of Tables")</f>
        <v>Back to List of Tables</v>
      </c>
      <c r="B1" s="63" t="s">
        <v>340</v>
      </c>
    </row>
    <row r="2" spans="1:7">
      <c r="A2" s="138"/>
    </row>
    <row r="3" spans="1:7" s="124" customFormat="1" ht="29.5" customHeight="1">
      <c r="B3" s="69" t="s">
        <v>330</v>
      </c>
      <c r="C3" s="69" t="s">
        <v>329</v>
      </c>
      <c r="D3" s="69" t="s">
        <v>61</v>
      </c>
      <c r="E3" s="69" t="s">
        <v>267</v>
      </c>
      <c r="F3" s="69" t="s">
        <v>268</v>
      </c>
      <c r="G3" s="69" t="s">
        <v>2</v>
      </c>
    </row>
    <row r="4" spans="1:7" s="127" customFormat="1" ht="17" customHeight="1">
      <c r="B4" s="128" t="s">
        <v>342</v>
      </c>
      <c r="C4" s="129">
        <v>82.840717061586702</v>
      </c>
      <c r="D4" s="129">
        <v>2.1326258770369968</v>
      </c>
      <c r="E4" s="129">
        <v>78.644827560836887</v>
      </c>
      <c r="F4" s="129">
        <v>87.036606562336516</v>
      </c>
      <c r="G4" s="129">
        <v>2.5743691661330352</v>
      </c>
    </row>
    <row r="5" spans="1:7" s="127" customFormat="1" ht="17" customHeight="1">
      <c r="B5" s="128" t="s">
        <v>328</v>
      </c>
      <c r="C5" s="129">
        <v>80.051998164529309</v>
      </c>
      <c r="D5" s="129">
        <v>3.3296605412900679</v>
      </c>
      <c r="E5" s="129">
        <v>73.500238420703269</v>
      </c>
      <c r="F5" s="129">
        <v>86.603757908355348</v>
      </c>
      <c r="G5" s="129">
        <v>4.1593721801255752</v>
      </c>
    </row>
    <row r="6" spans="1:7" s="127" customFormat="1" ht="17" customHeight="1">
      <c r="B6" s="128" t="s">
        <v>327</v>
      </c>
      <c r="C6" s="129">
        <v>87.772046387848164</v>
      </c>
      <c r="D6" s="129">
        <v>1.952698177715078</v>
      </c>
      <c r="E6" s="129">
        <v>83.926719917464453</v>
      </c>
      <c r="F6" s="129">
        <v>91.617372858231874</v>
      </c>
      <c r="G6" s="129">
        <v>2.2247381234413428</v>
      </c>
    </row>
    <row r="7" spans="1:7" s="127" customFormat="1" ht="17" customHeight="1">
      <c r="B7" s="128" t="s">
        <v>326</v>
      </c>
      <c r="C7" s="129">
        <v>83.790771219065206</v>
      </c>
      <c r="D7" s="129">
        <v>2.6537102619655277</v>
      </c>
      <c r="E7" s="129">
        <v>78.56196080235884</v>
      </c>
      <c r="F7" s="129">
        <v>89.019581635771573</v>
      </c>
      <c r="G7" s="129">
        <v>3.1670674745642153</v>
      </c>
    </row>
    <row r="8" spans="1:7" s="127" customFormat="1" ht="17" customHeight="1">
      <c r="B8" s="128" t="s">
        <v>324</v>
      </c>
      <c r="C8" s="129">
        <v>80.953446710957692</v>
      </c>
      <c r="D8" s="129">
        <v>3.0464732654067208</v>
      </c>
      <c r="E8" s="129">
        <v>74.941362105877801</v>
      </c>
      <c r="F8" s="129">
        <v>86.965531316037584</v>
      </c>
      <c r="G8" s="129">
        <v>3.7632409603065811</v>
      </c>
    </row>
    <row r="9" spans="1:7" s="127" customFormat="1" ht="17" customHeight="1">
      <c r="B9" s="128" t="s">
        <v>325</v>
      </c>
      <c r="C9" s="129">
        <v>85.457139556867332</v>
      </c>
      <c r="D9" s="129">
        <v>3.3846170214832823</v>
      </c>
      <c r="E9" s="129">
        <v>78.78401679364066</v>
      </c>
      <c r="F9" s="129">
        <v>92.130262320094005</v>
      </c>
      <c r="G9" s="129">
        <v>3.96060181634209</v>
      </c>
    </row>
    <row r="10" spans="1:7" s="59" customFormat="1" ht="12">
      <c r="B10" s="167" t="s">
        <v>99</v>
      </c>
      <c r="C10" s="167"/>
      <c r="D10" s="167"/>
      <c r="E10" s="167"/>
      <c r="F10" s="167"/>
      <c r="G10" s="167"/>
    </row>
    <row r="11" spans="1:7">
      <c r="B11" s="58"/>
    </row>
  </sheetData>
  <mergeCells count="2">
    <mergeCell ref="A1:A2"/>
    <mergeCell ref="B10:G10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7C047-0668-4BE6-8150-43A85788A4A1}">
  <sheetPr>
    <tabColor theme="7" tint="0.39997558519241921"/>
  </sheetPr>
  <dimension ref="A1:G23"/>
  <sheetViews>
    <sheetView workbookViewId="0">
      <selection activeCell="G17" sqref="G17"/>
    </sheetView>
  </sheetViews>
  <sheetFormatPr defaultRowHeight="14.5"/>
  <cols>
    <col min="1" max="1" width="8.6640625" style="57"/>
    <col min="2" max="2" width="24.5" style="57" customWidth="1"/>
    <col min="3" max="3" width="8.5" style="57" customWidth="1"/>
    <col min="4" max="4" width="8.58203125" style="57" customWidth="1"/>
    <col min="5" max="5" width="11.33203125" style="57" customWidth="1"/>
    <col min="6" max="6" width="10.5" style="57" customWidth="1"/>
    <col min="7" max="7" width="8.83203125" style="57" customWidth="1"/>
    <col min="8" max="16384" width="8.6640625" style="57"/>
  </cols>
  <sheetData>
    <row r="1" spans="1:7">
      <c r="A1" s="137" t="str">
        <f>HYPERLINK("#'List of Tables'!B47","Back to List of Tables")</f>
        <v>Back to List of Tables</v>
      </c>
      <c r="B1" s="63" t="s">
        <v>339</v>
      </c>
    </row>
    <row r="2" spans="1:7">
      <c r="A2" s="138"/>
    </row>
    <row r="3" spans="1:7" s="124" customFormat="1" ht="29.5" customHeight="1">
      <c r="B3" s="69" t="s">
        <v>330</v>
      </c>
      <c r="C3" s="69" t="s">
        <v>329</v>
      </c>
      <c r="D3" s="69" t="s">
        <v>61</v>
      </c>
      <c r="E3" s="69" t="s">
        <v>267</v>
      </c>
      <c r="F3" s="69" t="s">
        <v>268</v>
      </c>
      <c r="G3" s="69" t="s">
        <v>2</v>
      </c>
    </row>
    <row r="4" spans="1:7" s="127" customFormat="1" ht="17" customHeight="1">
      <c r="B4" s="128" t="s">
        <v>342</v>
      </c>
      <c r="C4" s="129">
        <v>93.228736011941621</v>
      </c>
      <c r="D4" s="129">
        <v>0.95008715697881396</v>
      </c>
      <c r="E4" s="129">
        <v>91.359462657581261</v>
      </c>
      <c r="F4" s="129">
        <v>95.09800936630198</v>
      </c>
      <c r="G4" s="129">
        <v>1.0190926077310731</v>
      </c>
    </row>
    <row r="5" spans="1:7" s="127" customFormat="1" ht="17" customHeight="1">
      <c r="B5" s="128" t="s">
        <v>328</v>
      </c>
      <c r="C5" s="129">
        <v>91.764171581530036</v>
      </c>
      <c r="D5" s="129">
        <v>1.5437059409815843</v>
      </c>
      <c r="E5" s="129">
        <v>88.726627569157657</v>
      </c>
      <c r="F5" s="129">
        <v>94.801715593902415</v>
      </c>
      <c r="G5" s="129">
        <v>1.6822534485695679</v>
      </c>
    </row>
    <row r="6" spans="1:7" s="127" customFormat="1" ht="17" customHeight="1">
      <c r="B6" s="128" t="s">
        <v>327</v>
      </c>
      <c r="C6" s="129">
        <v>92.689271111817931</v>
      </c>
      <c r="D6" s="129">
        <v>1.7543015636978687</v>
      </c>
      <c r="E6" s="129">
        <v>89.234634692882707</v>
      </c>
      <c r="F6" s="129">
        <v>96.143907530753154</v>
      </c>
      <c r="G6" s="129">
        <v>1.8926694995600137</v>
      </c>
    </row>
    <row r="7" spans="1:7" s="127" customFormat="1" ht="17" customHeight="1">
      <c r="B7" s="128" t="s">
        <v>326</v>
      </c>
      <c r="C7" s="129">
        <v>94.573091868165136</v>
      </c>
      <c r="D7" s="129">
        <v>1.22947333019918</v>
      </c>
      <c r="E7" s="129">
        <v>92.150565547885321</v>
      </c>
      <c r="F7" s="129">
        <v>96.995618188444951</v>
      </c>
      <c r="G7" s="129">
        <v>1.3000244635261216</v>
      </c>
    </row>
    <row r="8" spans="1:7" s="127" customFormat="1" ht="17" customHeight="1">
      <c r="B8" s="128" t="s">
        <v>324</v>
      </c>
      <c r="C8" s="129">
        <v>92.391171663830079</v>
      </c>
      <c r="D8" s="129">
        <v>1.5720639722706702</v>
      </c>
      <c r="E8" s="129">
        <v>89.288770696386365</v>
      </c>
      <c r="F8" s="129">
        <v>95.493572631273793</v>
      </c>
      <c r="G8" s="129">
        <v>1.7015305076882279</v>
      </c>
    </row>
    <row r="9" spans="1:7" s="127" customFormat="1" ht="17" customHeight="1">
      <c r="B9" s="128" t="s">
        <v>325</v>
      </c>
      <c r="C9" s="129">
        <v>98.784969419264556</v>
      </c>
      <c r="D9" s="129">
        <v>0.58157720526236556</v>
      </c>
      <c r="E9" s="129">
        <v>97.638329766276797</v>
      </c>
      <c r="F9" s="129">
        <v>99.931609072252314</v>
      </c>
      <c r="G9" s="129">
        <v>0.58873046039426036</v>
      </c>
    </row>
    <row r="10" spans="1:7" s="59" customFormat="1" ht="12">
      <c r="B10" s="167" t="s">
        <v>99</v>
      </c>
      <c r="C10" s="167"/>
      <c r="D10" s="167"/>
      <c r="E10" s="167"/>
      <c r="F10" s="167"/>
      <c r="G10" s="167"/>
    </row>
    <row r="11" spans="1:7">
      <c r="B11" s="58"/>
    </row>
    <row r="20" spans="2:2">
      <c r="B20" s="64"/>
    </row>
    <row r="23" spans="2:2">
      <c r="B23" s="64"/>
    </row>
  </sheetData>
  <mergeCells count="2">
    <mergeCell ref="A1:A2"/>
    <mergeCell ref="B10:G10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521DA-36D4-4231-9BFA-8257ECC24974}">
  <sheetPr>
    <tabColor theme="7" tint="0.39997558519241921"/>
  </sheetPr>
  <dimension ref="A1:G11"/>
  <sheetViews>
    <sheetView workbookViewId="0">
      <selection sqref="A1:A2"/>
    </sheetView>
  </sheetViews>
  <sheetFormatPr defaultRowHeight="14.5"/>
  <cols>
    <col min="1" max="1" width="8.6640625" style="57"/>
    <col min="2" max="2" width="24.5" style="57" customWidth="1"/>
    <col min="3" max="3" width="8.5" style="57" customWidth="1"/>
    <col min="4" max="4" width="8.58203125" style="57" customWidth="1"/>
    <col min="5" max="5" width="11.33203125" style="57" customWidth="1"/>
    <col min="6" max="6" width="10.5" style="57" customWidth="1"/>
    <col min="7" max="7" width="8.83203125" style="57" customWidth="1"/>
    <col min="8" max="16384" width="8.6640625" style="57"/>
  </cols>
  <sheetData>
    <row r="1" spans="1:7">
      <c r="A1" s="137" t="str">
        <f>HYPERLINK("#'List of Tables'!B48","Back to List of Tables")</f>
        <v>Back to List of Tables</v>
      </c>
      <c r="B1" s="63" t="s">
        <v>338</v>
      </c>
    </row>
    <row r="2" spans="1:7">
      <c r="A2" s="138"/>
    </row>
    <row r="3" spans="1:7" s="124" customFormat="1" ht="29.5" customHeight="1">
      <c r="B3" s="69" t="s">
        <v>330</v>
      </c>
      <c r="C3" s="69" t="s">
        <v>329</v>
      </c>
      <c r="D3" s="69" t="s">
        <v>61</v>
      </c>
      <c r="E3" s="69" t="s">
        <v>267</v>
      </c>
      <c r="F3" s="69" t="s">
        <v>268</v>
      </c>
      <c r="G3" s="69" t="s">
        <v>2</v>
      </c>
    </row>
    <row r="4" spans="1:7" s="127" customFormat="1" ht="17" customHeight="1">
      <c r="B4" s="128" t="s">
        <v>342</v>
      </c>
      <c r="C4" s="129">
        <v>86.583689191359454</v>
      </c>
      <c r="D4" s="129">
        <v>1.1444466997616607</v>
      </c>
      <c r="E4" s="129">
        <v>84.332018167668494</v>
      </c>
      <c r="F4" s="129">
        <v>88.835360215050414</v>
      </c>
      <c r="G4" s="129">
        <v>1.321780938708107</v>
      </c>
    </row>
    <row r="5" spans="1:7" s="127" customFormat="1" ht="17" customHeight="1">
      <c r="B5" s="128" t="s">
        <v>328</v>
      </c>
      <c r="C5" s="129">
        <v>89.176793930844283</v>
      </c>
      <c r="D5" s="129">
        <v>1.8119195367974759</v>
      </c>
      <c r="E5" s="129">
        <v>85.611487097601113</v>
      </c>
      <c r="F5" s="129">
        <v>92.742100764087454</v>
      </c>
      <c r="G5" s="129">
        <v>2.0318285250337675</v>
      </c>
    </row>
    <row r="6" spans="1:7" s="127" customFormat="1" ht="17" customHeight="1">
      <c r="B6" s="128" t="s">
        <v>327</v>
      </c>
      <c r="C6" s="129">
        <v>77.670443346720489</v>
      </c>
      <c r="D6" s="129">
        <v>2.3413566296383266</v>
      </c>
      <c r="E6" s="129">
        <v>73.059756079581391</v>
      </c>
      <c r="F6" s="129">
        <v>82.281130613859588</v>
      </c>
      <c r="G6" s="129">
        <v>3.014475685669157</v>
      </c>
    </row>
    <row r="7" spans="1:7" s="127" customFormat="1" ht="17" customHeight="1">
      <c r="B7" s="128" t="s">
        <v>326</v>
      </c>
      <c r="C7" s="129">
        <v>85.394589053862404</v>
      </c>
      <c r="D7" s="129">
        <v>2.1382842643118027</v>
      </c>
      <c r="E7" s="129">
        <v>81.181362314168652</v>
      </c>
      <c r="F7" s="129">
        <v>89.607815793556156</v>
      </c>
      <c r="G7" s="129">
        <v>2.504004396535108</v>
      </c>
    </row>
    <row r="8" spans="1:7" s="127" customFormat="1" ht="17" customHeight="1">
      <c r="B8" s="128" t="s">
        <v>324</v>
      </c>
      <c r="C8" s="129">
        <v>90.158150458912331</v>
      </c>
      <c r="D8" s="129">
        <v>1.4174818511382601</v>
      </c>
      <c r="E8" s="129">
        <v>87.360810691655018</v>
      </c>
      <c r="F8" s="129">
        <v>92.955490226169644</v>
      </c>
      <c r="G8" s="129">
        <v>1.5722170917694762</v>
      </c>
    </row>
    <row r="9" spans="1:7" s="127" customFormat="1" ht="17" customHeight="1">
      <c r="B9" s="128" t="s">
        <v>325</v>
      </c>
      <c r="C9" s="129">
        <v>91.697962806108052</v>
      </c>
      <c r="D9" s="129">
        <v>2.2412851924805555</v>
      </c>
      <c r="E9" s="129">
        <v>87.279037077763661</v>
      </c>
      <c r="F9" s="129">
        <v>96.116888534452443</v>
      </c>
      <c r="G9" s="129">
        <v>2.4442039101999136</v>
      </c>
    </row>
    <row r="10" spans="1:7" s="59" customFormat="1" ht="12">
      <c r="B10" s="167" t="s">
        <v>99</v>
      </c>
      <c r="C10" s="167"/>
      <c r="D10" s="167"/>
      <c r="E10" s="167"/>
      <c r="F10" s="167"/>
      <c r="G10" s="167"/>
    </row>
    <row r="11" spans="1:7">
      <c r="B11" s="58"/>
    </row>
  </sheetData>
  <mergeCells count="2">
    <mergeCell ref="A1:A2"/>
    <mergeCell ref="B10:G1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BB477-D8D7-40F9-AFCB-B9F2700E2E39}">
  <sheetPr>
    <tabColor theme="7" tint="0.39997558519241921"/>
  </sheetPr>
  <dimension ref="A1:G11"/>
  <sheetViews>
    <sheetView workbookViewId="0">
      <selection activeCell="G17" sqref="G17"/>
    </sheetView>
  </sheetViews>
  <sheetFormatPr defaultRowHeight="14.5"/>
  <cols>
    <col min="1" max="1" width="8.6640625" style="57"/>
    <col min="2" max="2" width="24.5" style="57" customWidth="1"/>
    <col min="3" max="3" width="8.5" style="57" customWidth="1"/>
    <col min="4" max="4" width="8.58203125" style="57" customWidth="1"/>
    <col min="5" max="5" width="11.33203125" style="57" customWidth="1"/>
    <col min="6" max="6" width="10.5" style="57" customWidth="1"/>
    <col min="7" max="7" width="8.83203125" style="57" customWidth="1"/>
    <col min="8" max="16384" width="8.6640625" style="57"/>
  </cols>
  <sheetData>
    <row r="1" spans="1:7">
      <c r="A1" s="137" t="str">
        <f>HYPERLINK("#'List of Tables'!B49","Back to List of Tables")</f>
        <v>Back to List of Tables</v>
      </c>
      <c r="B1" s="63" t="s">
        <v>337</v>
      </c>
    </row>
    <row r="2" spans="1:7">
      <c r="A2" s="138"/>
    </row>
    <row r="3" spans="1:7" s="124" customFormat="1" ht="29.5" customHeight="1">
      <c r="B3" s="69" t="s">
        <v>330</v>
      </c>
      <c r="C3" s="69" t="s">
        <v>329</v>
      </c>
      <c r="D3" s="69" t="s">
        <v>61</v>
      </c>
      <c r="E3" s="69" t="s">
        <v>267</v>
      </c>
      <c r="F3" s="69" t="s">
        <v>268</v>
      </c>
      <c r="G3" s="69" t="s">
        <v>2</v>
      </c>
    </row>
    <row r="4" spans="1:7" s="127" customFormat="1" ht="17" customHeight="1">
      <c r="B4" s="128" t="s">
        <v>342</v>
      </c>
      <c r="C4" s="129">
        <v>16.033051122963744</v>
      </c>
      <c r="D4" s="129">
        <v>1.2221927716793268</v>
      </c>
      <c r="E4" s="129">
        <v>13.628416595267524</v>
      </c>
      <c r="F4" s="129">
        <v>18.437685650659965</v>
      </c>
      <c r="G4" s="129">
        <v>7.6229581151201486</v>
      </c>
    </row>
    <row r="5" spans="1:7" s="127" customFormat="1" ht="17" customHeight="1">
      <c r="B5" s="128" t="s">
        <v>328</v>
      </c>
      <c r="C5" s="129">
        <v>14.656136004392005</v>
      </c>
      <c r="D5" s="129">
        <v>2.1819622888511709</v>
      </c>
      <c r="E5" s="129">
        <v>10.362697526395451</v>
      </c>
      <c r="F5" s="129">
        <v>18.949574482388559</v>
      </c>
      <c r="G5" s="129">
        <v>14.887704973516227</v>
      </c>
    </row>
    <row r="6" spans="1:7" s="127" customFormat="1" ht="17" customHeight="1">
      <c r="B6" s="128" t="s">
        <v>327</v>
      </c>
      <c r="C6" s="129">
        <v>13.917969730994795</v>
      </c>
      <c r="D6" s="129">
        <v>2.2443942591002974</v>
      </c>
      <c r="E6" s="129">
        <v>9.4982243996428863</v>
      </c>
      <c r="F6" s="129">
        <v>18.337715062346703</v>
      </c>
      <c r="G6" s="129">
        <v>16.125873977884257</v>
      </c>
    </row>
    <row r="7" spans="1:7" s="127" customFormat="1" ht="17" customHeight="1">
      <c r="B7" s="128" t="s">
        <v>326</v>
      </c>
      <c r="C7" s="129">
        <v>15.220768104685023</v>
      </c>
      <c r="D7" s="129">
        <v>2.0508504772469958</v>
      </c>
      <c r="E7" s="129">
        <v>11.179818912818941</v>
      </c>
      <c r="F7" s="129">
        <v>19.261717296551105</v>
      </c>
      <c r="G7" s="129">
        <v>13.474027481016115</v>
      </c>
    </row>
    <row r="8" spans="1:7" s="127" customFormat="1" ht="17" customHeight="1">
      <c r="B8" s="128" t="s">
        <v>324</v>
      </c>
      <c r="C8" s="129">
        <v>13.095800215136999</v>
      </c>
      <c r="D8" s="129">
        <v>1.7673432750884985</v>
      </c>
      <c r="E8" s="129">
        <v>9.6080239012252218</v>
      </c>
      <c r="F8" s="129">
        <v>16.583576529048774</v>
      </c>
      <c r="G8" s="129">
        <v>13.495496617653691</v>
      </c>
    </row>
    <row r="9" spans="1:7" s="127" customFormat="1" ht="17" customHeight="1">
      <c r="B9" s="128" t="s">
        <v>325</v>
      </c>
      <c r="C9" s="129">
        <v>28.587563725209137</v>
      </c>
      <c r="D9" s="129">
        <v>4.1652904333745004</v>
      </c>
      <c r="E9" s="129">
        <v>20.375262531314981</v>
      </c>
      <c r="F9" s="129">
        <v>36.799864919103292</v>
      </c>
      <c r="G9" s="129">
        <v>14.570288232366776</v>
      </c>
    </row>
    <row r="10" spans="1:7" s="59" customFormat="1" ht="12">
      <c r="B10" s="167" t="s">
        <v>99</v>
      </c>
      <c r="C10" s="167"/>
      <c r="D10" s="167"/>
      <c r="E10" s="167"/>
      <c r="F10" s="167"/>
      <c r="G10" s="167"/>
    </row>
    <row r="11" spans="1:7">
      <c r="B11" s="58"/>
    </row>
  </sheetData>
  <mergeCells count="2">
    <mergeCell ref="A1:A2"/>
    <mergeCell ref="B10:G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</sheetPr>
  <dimension ref="A1:H12"/>
  <sheetViews>
    <sheetView workbookViewId="0">
      <selection activeCell="L5" sqref="L5"/>
    </sheetView>
  </sheetViews>
  <sheetFormatPr defaultRowHeight="14"/>
  <cols>
    <col min="1" max="1" width="8.6640625" customWidth="1"/>
    <col min="2" max="2" width="17.6640625" customWidth="1"/>
    <col min="3" max="8" width="8.4140625" customWidth="1"/>
  </cols>
  <sheetData>
    <row r="1" spans="1:8" ht="16" customHeight="1">
      <c r="A1" s="137" t="str">
        <f>HYPERLINK("#'List of Tables'!B6","Back to List of Tables")</f>
        <v>Back to List of Tables</v>
      </c>
      <c r="B1" s="7" t="s">
        <v>361</v>
      </c>
    </row>
    <row r="2" spans="1:8">
      <c r="A2" s="138"/>
    </row>
    <row r="3" spans="1:8" s="47" customFormat="1" ht="19" customHeight="1">
      <c r="B3" s="140" t="s">
        <v>204</v>
      </c>
      <c r="C3" s="142" t="s">
        <v>46</v>
      </c>
      <c r="D3" s="142"/>
      <c r="E3" s="142"/>
      <c r="F3" s="142" t="s">
        <v>45</v>
      </c>
      <c r="G3" s="142"/>
      <c r="H3" s="142"/>
    </row>
    <row r="4" spans="1:8" s="47" customFormat="1" ht="107" customHeight="1">
      <c r="A4" s="95"/>
      <c r="B4" s="141"/>
      <c r="C4" s="126" t="s">
        <v>347</v>
      </c>
      <c r="D4" s="126" t="s">
        <v>212</v>
      </c>
      <c r="E4" s="126" t="s">
        <v>44</v>
      </c>
      <c r="F4" s="126" t="s">
        <v>348</v>
      </c>
      <c r="G4" s="126" t="s">
        <v>213</v>
      </c>
      <c r="H4" s="126" t="s">
        <v>47</v>
      </c>
    </row>
    <row r="5" spans="1:8" s="47" customFormat="1" ht="16.5" customHeight="1">
      <c r="B5" s="96" t="s">
        <v>55</v>
      </c>
      <c r="C5" s="75">
        <v>3771</v>
      </c>
      <c r="D5" s="92">
        <v>999</v>
      </c>
      <c r="E5" s="78">
        <v>26.491646778042959</v>
      </c>
      <c r="F5" s="75">
        <v>3952</v>
      </c>
      <c r="G5" s="92">
        <v>1003</v>
      </c>
      <c r="H5" s="78">
        <v>25.379554655870447</v>
      </c>
    </row>
    <row r="6" spans="1:8" s="47" customFormat="1" ht="16.5" customHeight="1">
      <c r="B6" s="96" t="s">
        <v>56</v>
      </c>
      <c r="C6" s="75">
        <v>3771</v>
      </c>
      <c r="D6" s="92">
        <v>922</v>
      </c>
      <c r="E6" s="78">
        <v>24.449748077433043</v>
      </c>
      <c r="F6" s="75">
        <v>3952</v>
      </c>
      <c r="G6" s="92">
        <v>925</v>
      </c>
      <c r="H6" s="78">
        <v>23.405870445344128</v>
      </c>
    </row>
    <row r="7" spans="1:8" s="47" customFormat="1" ht="16.5" customHeight="1">
      <c r="B7" s="96" t="s">
        <v>57</v>
      </c>
      <c r="C7" s="75">
        <v>3771</v>
      </c>
      <c r="D7" s="92">
        <v>791</v>
      </c>
      <c r="E7" s="78">
        <v>20.975868469901883</v>
      </c>
      <c r="F7" s="75">
        <v>3952</v>
      </c>
      <c r="G7" s="92">
        <v>796</v>
      </c>
      <c r="H7" s="78">
        <v>20.141700404858302</v>
      </c>
    </row>
    <row r="8" spans="1:8" s="47" customFormat="1" ht="16.5" customHeight="1">
      <c r="B8" s="96" t="s">
        <v>0</v>
      </c>
      <c r="C8" s="75">
        <v>3771</v>
      </c>
      <c r="D8" s="92">
        <v>675</v>
      </c>
      <c r="E8" s="78">
        <v>17.899761336515514</v>
      </c>
      <c r="F8" s="75">
        <v>3952</v>
      </c>
      <c r="G8" s="92">
        <v>675</v>
      </c>
      <c r="H8" s="78">
        <v>17.079959514170039</v>
      </c>
    </row>
    <row r="9" spans="1:8" s="47" customFormat="1" ht="16.5" customHeight="1">
      <c r="B9" s="96" t="s">
        <v>58</v>
      </c>
      <c r="C9" s="75">
        <v>3771</v>
      </c>
      <c r="D9" s="92">
        <v>585</v>
      </c>
      <c r="E9" s="78">
        <v>15.513126491646778</v>
      </c>
      <c r="F9" s="75">
        <v>3952</v>
      </c>
      <c r="G9" s="92">
        <v>592</v>
      </c>
      <c r="H9" s="78">
        <v>14.979757085020243</v>
      </c>
    </row>
    <row r="10" spans="1:8" s="47" customFormat="1" ht="16.5" customHeight="1">
      <c r="B10" s="96" t="s">
        <v>59</v>
      </c>
      <c r="C10" s="75">
        <v>3771</v>
      </c>
      <c r="D10" s="92">
        <v>47</v>
      </c>
      <c r="E10" s="78">
        <v>1.2463537523203394</v>
      </c>
      <c r="F10" s="75">
        <v>3952</v>
      </c>
      <c r="G10" s="92">
        <v>47</v>
      </c>
      <c r="H10" s="78">
        <v>1.1892712550607287</v>
      </c>
    </row>
    <row r="11" spans="1:8" s="47" customFormat="1" ht="16.5" customHeight="1">
      <c r="B11" s="96" t="s">
        <v>60</v>
      </c>
      <c r="C11" s="75">
        <v>3771</v>
      </c>
      <c r="D11" s="92">
        <v>70</v>
      </c>
      <c r="E11" s="78">
        <v>1.856271546009016</v>
      </c>
      <c r="F11" s="75">
        <v>3952</v>
      </c>
      <c r="G11" s="92">
        <v>71</v>
      </c>
      <c r="H11" s="78">
        <v>1.7965587044534412</v>
      </c>
    </row>
    <row r="12" spans="1:8">
      <c r="B12" s="139" t="s">
        <v>99</v>
      </c>
      <c r="C12" s="139"/>
      <c r="D12" s="139"/>
      <c r="E12" s="139"/>
      <c r="F12" s="139"/>
      <c r="G12" s="139"/>
      <c r="H12" s="139"/>
    </row>
  </sheetData>
  <mergeCells count="5">
    <mergeCell ref="B3:B4"/>
    <mergeCell ref="C3:E3"/>
    <mergeCell ref="F3:H3"/>
    <mergeCell ref="A1:A2"/>
    <mergeCell ref="B12:H12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A99D2-4AA0-4E86-AA4A-AF75E9D193B3}">
  <sheetPr>
    <tabColor theme="7" tint="0.39997558519241921"/>
  </sheetPr>
  <dimension ref="A1:G11"/>
  <sheetViews>
    <sheetView workbookViewId="0">
      <selection sqref="A1:A2"/>
    </sheetView>
  </sheetViews>
  <sheetFormatPr defaultRowHeight="14.5"/>
  <cols>
    <col min="1" max="1" width="8.6640625" style="57"/>
    <col min="2" max="2" width="24.5" style="57" customWidth="1"/>
    <col min="3" max="3" width="8.5" style="57" customWidth="1"/>
    <col min="4" max="4" width="8.58203125" style="57" customWidth="1"/>
    <col min="5" max="5" width="11.33203125" style="57" customWidth="1"/>
    <col min="6" max="6" width="10.5" style="57" customWidth="1"/>
    <col min="7" max="7" width="8.83203125" style="57" customWidth="1"/>
    <col min="8" max="16384" width="8.6640625" style="57"/>
  </cols>
  <sheetData>
    <row r="1" spans="1:7">
      <c r="A1" s="137" t="str">
        <f>HYPERLINK("#'List of Tables'!B50","Back to List of Tables")</f>
        <v>Back to List of Tables</v>
      </c>
      <c r="B1" s="63" t="s">
        <v>336</v>
      </c>
    </row>
    <row r="2" spans="1:7">
      <c r="A2" s="138"/>
    </row>
    <row r="3" spans="1:7" s="124" customFormat="1" ht="29.5" customHeight="1">
      <c r="B3" s="69" t="s">
        <v>330</v>
      </c>
      <c r="C3" s="69" t="s">
        <v>329</v>
      </c>
      <c r="D3" s="69" t="s">
        <v>61</v>
      </c>
      <c r="E3" s="69" t="s">
        <v>267</v>
      </c>
      <c r="F3" s="69" t="s">
        <v>268</v>
      </c>
      <c r="G3" s="69" t="s">
        <v>2</v>
      </c>
    </row>
    <row r="4" spans="1:7" s="127" customFormat="1" ht="17" customHeight="1">
      <c r="B4" s="128" t="s">
        <v>342</v>
      </c>
      <c r="C4" s="129">
        <v>30.860890370745377</v>
      </c>
      <c r="D4" s="129">
        <v>1.7402834664750815</v>
      </c>
      <c r="E4" s="129">
        <v>27.43692501238796</v>
      </c>
      <c r="F4" s="129">
        <v>34.284855729102794</v>
      </c>
      <c r="G4" s="129">
        <v>5.6391226745835743</v>
      </c>
    </row>
    <row r="5" spans="1:7" s="127" customFormat="1" ht="17" customHeight="1">
      <c r="B5" s="128" t="s">
        <v>328</v>
      </c>
      <c r="C5" s="129">
        <v>25.892188194192503</v>
      </c>
      <c r="D5" s="129">
        <v>2.430843287764445</v>
      </c>
      <c r="E5" s="129">
        <v>21.109027569009307</v>
      </c>
      <c r="F5" s="129">
        <v>30.675348819375699</v>
      </c>
      <c r="G5" s="129">
        <v>9.3883269715677091</v>
      </c>
    </row>
    <row r="6" spans="1:7" s="127" customFormat="1" ht="17" customHeight="1">
      <c r="B6" s="128" t="s">
        <v>327</v>
      </c>
      <c r="C6" s="129">
        <v>25.707272025131427</v>
      </c>
      <c r="D6" s="129">
        <v>2.7819674608983518</v>
      </c>
      <c r="E6" s="129">
        <v>20.228917387828396</v>
      </c>
      <c r="F6" s="129">
        <v>31.185626662434458</v>
      </c>
      <c r="G6" s="129">
        <v>10.821714019981195</v>
      </c>
    </row>
    <row r="7" spans="1:7" s="127" customFormat="1" ht="17" customHeight="1">
      <c r="B7" s="128" t="s">
        <v>326</v>
      </c>
      <c r="C7" s="129">
        <v>31.627686894800586</v>
      </c>
      <c r="D7" s="129">
        <v>2.6152557603054314</v>
      </c>
      <c r="E7" s="129">
        <v>26.474646354606897</v>
      </c>
      <c r="F7" s="129">
        <v>36.780727434994276</v>
      </c>
      <c r="G7" s="129">
        <v>8.268880898575496</v>
      </c>
    </row>
    <row r="8" spans="1:7" s="127" customFormat="1" ht="17" customHeight="1">
      <c r="B8" s="128" t="s">
        <v>324</v>
      </c>
      <c r="C8" s="129">
        <v>31.320407236404144</v>
      </c>
      <c r="D8" s="129">
        <v>2.9025917337451581</v>
      </c>
      <c r="E8" s="129">
        <v>25.592266676158118</v>
      </c>
      <c r="F8" s="129">
        <v>37.048547796650169</v>
      </c>
      <c r="G8" s="129">
        <v>9.2674137722303804</v>
      </c>
    </row>
    <row r="9" spans="1:7" s="127" customFormat="1" ht="17" customHeight="1">
      <c r="B9" s="128" t="s">
        <v>325</v>
      </c>
      <c r="C9" s="129">
        <v>44.313071616746392</v>
      </c>
      <c r="D9" s="129">
        <v>4.2983849161656407</v>
      </c>
      <c r="E9" s="129">
        <v>35.838360874848419</v>
      </c>
      <c r="F9" s="129">
        <v>52.787782358644364</v>
      </c>
      <c r="G9" s="129">
        <v>9.7000382942112147</v>
      </c>
    </row>
    <row r="10" spans="1:7" s="59" customFormat="1" ht="12">
      <c r="B10" s="167" t="s">
        <v>99</v>
      </c>
      <c r="C10" s="167"/>
      <c r="D10" s="167"/>
      <c r="E10" s="167"/>
      <c r="F10" s="167"/>
      <c r="G10" s="167"/>
    </row>
    <row r="11" spans="1:7">
      <c r="B11" s="58"/>
    </row>
  </sheetData>
  <mergeCells count="2">
    <mergeCell ref="A1:A2"/>
    <mergeCell ref="B10:G10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916C7-FA8D-41BC-B203-655A5CF31571}">
  <sheetPr>
    <tabColor theme="7" tint="0.39997558519241921"/>
  </sheetPr>
  <dimension ref="A1:G11"/>
  <sheetViews>
    <sheetView workbookViewId="0">
      <selection activeCell="G17" sqref="G17"/>
    </sheetView>
  </sheetViews>
  <sheetFormatPr defaultRowHeight="14.5"/>
  <cols>
    <col min="1" max="1" width="8.6640625" style="57"/>
    <col min="2" max="2" width="24.5" style="57" customWidth="1"/>
    <col min="3" max="3" width="8.5" style="57" customWidth="1"/>
    <col min="4" max="4" width="8.58203125" style="57" customWidth="1"/>
    <col min="5" max="5" width="11.33203125" style="57" customWidth="1"/>
    <col min="6" max="6" width="10.5" style="57" customWidth="1"/>
    <col min="7" max="7" width="8.83203125" style="57" customWidth="1"/>
    <col min="8" max="16384" width="8.6640625" style="57"/>
  </cols>
  <sheetData>
    <row r="1" spans="1:7">
      <c r="A1" s="137" t="str">
        <f>HYPERLINK("#'List of Tables'!B51","Back to List of Tables")</f>
        <v>Back to List of Tables</v>
      </c>
      <c r="B1" s="63" t="s">
        <v>335</v>
      </c>
    </row>
    <row r="2" spans="1:7">
      <c r="A2" s="138"/>
    </row>
    <row r="3" spans="1:7" s="124" customFormat="1" ht="29.5" customHeight="1">
      <c r="B3" s="69" t="s">
        <v>330</v>
      </c>
      <c r="C3" s="69" t="s">
        <v>329</v>
      </c>
      <c r="D3" s="69" t="s">
        <v>61</v>
      </c>
      <c r="E3" s="69" t="s">
        <v>267</v>
      </c>
      <c r="F3" s="69" t="s">
        <v>268</v>
      </c>
      <c r="G3" s="69" t="s">
        <v>2</v>
      </c>
    </row>
    <row r="4" spans="1:7" s="127" customFormat="1" ht="17" customHeight="1">
      <c r="B4" s="128" t="s">
        <v>342</v>
      </c>
      <c r="C4" s="129">
        <v>64.093803194321126</v>
      </c>
      <c r="D4" s="129">
        <v>3.05890722667771</v>
      </c>
      <c r="E4" s="129">
        <v>58.075477685668368</v>
      </c>
      <c r="F4" s="129">
        <v>70.112128702973891</v>
      </c>
      <c r="G4" s="129">
        <v>4.7725475384939191</v>
      </c>
    </row>
    <row r="5" spans="1:7" s="127" customFormat="1" ht="17" customHeight="1">
      <c r="B5" s="128" t="s">
        <v>328</v>
      </c>
      <c r="C5" s="129">
        <v>63.18995588437356</v>
      </c>
      <c r="D5" s="129">
        <v>3.9518464941834748</v>
      </c>
      <c r="E5" s="129">
        <v>55.413923326910592</v>
      </c>
      <c r="F5" s="129">
        <v>70.965988441836529</v>
      </c>
      <c r="G5" s="129">
        <v>6.2539155770493888</v>
      </c>
    </row>
    <row r="6" spans="1:7" s="127" customFormat="1" ht="17" customHeight="1">
      <c r="B6" s="128" t="s">
        <v>327</v>
      </c>
      <c r="C6" s="129">
        <v>68.176955270867509</v>
      </c>
      <c r="D6" s="129">
        <v>3.9172578738297337</v>
      </c>
      <c r="E6" s="129">
        <v>60.462944183305382</v>
      </c>
      <c r="F6" s="129">
        <v>75.890966358429637</v>
      </c>
      <c r="G6" s="129">
        <v>5.7457213486088392</v>
      </c>
    </row>
    <row r="7" spans="1:7" s="127" customFormat="1" ht="17" customHeight="1">
      <c r="B7" s="128" t="s">
        <v>326</v>
      </c>
      <c r="C7" s="129">
        <v>66.931898552849461</v>
      </c>
      <c r="D7" s="129">
        <v>4.2319443708302842</v>
      </c>
      <c r="E7" s="129">
        <v>58.593371500265476</v>
      </c>
      <c r="F7" s="129">
        <v>75.270425605433445</v>
      </c>
      <c r="G7" s="129">
        <v>6.3227615865232609</v>
      </c>
    </row>
    <row r="8" spans="1:7" s="127" customFormat="1" ht="17" customHeight="1">
      <c r="B8" s="128" t="s">
        <v>324</v>
      </c>
      <c r="C8" s="129">
        <v>61.255624058748637</v>
      </c>
      <c r="D8" s="129">
        <v>3.9915529610107061</v>
      </c>
      <c r="E8" s="129">
        <v>53.378465122298991</v>
      </c>
      <c r="F8" s="129">
        <v>69.132782995198284</v>
      </c>
      <c r="G8" s="129">
        <v>6.5162228323435478</v>
      </c>
    </row>
    <row r="9" spans="1:7" s="127" customFormat="1" ht="17" customHeight="1">
      <c r="B9" s="128" t="s">
        <v>325</v>
      </c>
      <c r="C9" s="129">
        <v>59.670504108579337</v>
      </c>
      <c r="D9" s="129">
        <v>5.7323206609438069</v>
      </c>
      <c r="E9" s="129">
        <v>48.368640634556272</v>
      </c>
      <c r="F9" s="129">
        <v>70.972367582602402</v>
      </c>
      <c r="G9" s="129">
        <v>9.6066234843818297</v>
      </c>
    </row>
    <row r="10" spans="1:7" s="59" customFormat="1" ht="12">
      <c r="B10" s="167" t="s">
        <v>99</v>
      </c>
      <c r="C10" s="167"/>
      <c r="D10" s="167"/>
      <c r="E10" s="167"/>
      <c r="F10" s="167"/>
      <c r="G10" s="167"/>
    </row>
    <row r="11" spans="1:7">
      <c r="B11" s="58"/>
    </row>
  </sheetData>
  <mergeCells count="2">
    <mergeCell ref="A1:A2"/>
    <mergeCell ref="B10:G10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1AF20-E897-4651-8388-D072930E7570}">
  <sheetPr>
    <tabColor theme="7" tint="0.39997558519241921"/>
  </sheetPr>
  <dimension ref="A1:G11"/>
  <sheetViews>
    <sheetView workbookViewId="0">
      <selection activeCell="G17" sqref="G17"/>
    </sheetView>
  </sheetViews>
  <sheetFormatPr defaultRowHeight="14.5"/>
  <cols>
    <col min="1" max="1" width="8.6640625" style="57"/>
    <col min="2" max="2" width="24.5" style="57" customWidth="1"/>
    <col min="3" max="3" width="8.5" style="57" customWidth="1"/>
    <col min="4" max="4" width="8.58203125" style="57" customWidth="1"/>
    <col min="5" max="5" width="11.33203125" style="57" customWidth="1"/>
    <col min="6" max="6" width="10.5" style="57" customWidth="1"/>
    <col min="7" max="7" width="8.83203125" style="57" customWidth="1"/>
    <col min="8" max="16384" width="8.6640625" style="57"/>
  </cols>
  <sheetData>
    <row r="1" spans="1:7">
      <c r="A1" s="137" t="str">
        <f>HYPERLINK("#'List of Tables'!B52","Back to List of Tables")</f>
        <v>Back to List of Tables</v>
      </c>
      <c r="B1" s="63" t="s">
        <v>334</v>
      </c>
    </row>
    <row r="2" spans="1:7">
      <c r="A2" s="138"/>
    </row>
    <row r="3" spans="1:7" s="124" customFormat="1" ht="29.5" customHeight="1">
      <c r="B3" s="69" t="s">
        <v>330</v>
      </c>
      <c r="C3" s="69" t="s">
        <v>329</v>
      </c>
      <c r="D3" s="69" t="s">
        <v>61</v>
      </c>
      <c r="E3" s="69" t="s">
        <v>267</v>
      </c>
      <c r="F3" s="69" t="s">
        <v>268</v>
      </c>
      <c r="G3" s="69" t="s">
        <v>2</v>
      </c>
    </row>
    <row r="4" spans="1:7" s="127" customFormat="1" ht="17" customHeight="1">
      <c r="B4" s="128" t="s">
        <v>342</v>
      </c>
      <c r="C4" s="129">
        <v>75.306227578858582</v>
      </c>
      <c r="D4" s="129">
        <v>1.2472806186699921</v>
      </c>
      <c r="E4" s="129">
        <v>72.852233322895913</v>
      </c>
      <c r="F4" s="129">
        <v>77.760221834821252</v>
      </c>
      <c r="G4" s="129">
        <v>1.656278184116811</v>
      </c>
    </row>
    <row r="5" spans="1:7" s="127" customFormat="1" ht="17" customHeight="1">
      <c r="B5" s="128" t="s">
        <v>328</v>
      </c>
      <c r="C5" s="129">
        <v>54.845546431749831</v>
      </c>
      <c r="D5" s="129">
        <v>3.1097565207979163</v>
      </c>
      <c r="E5" s="129">
        <v>48.726490950445331</v>
      </c>
      <c r="F5" s="129">
        <v>60.964601913054331</v>
      </c>
      <c r="G5" s="129">
        <v>5.6700255957294878</v>
      </c>
    </row>
    <row r="6" spans="1:7" s="127" customFormat="1" ht="17" customHeight="1">
      <c r="B6" s="128" t="s">
        <v>327</v>
      </c>
      <c r="C6" s="129">
        <v>72.220730575956125</v>
      </c>
      <c r="D6" s="129">
        <v>3.2080434456921654</v>
      </c>
      <c r="E6" s="129">
        <v>65.90333113315242</v>
      </c>
      <c r="F6" s="129">
        <v>78.53813001875983</v>
      </c>
      <c r="G6" s="129">
        <v>4.441998052509585</v>
      </c>
    </row>
    <row r="7" spans="1:7" s="127" customFormat="1" ht="17" customHeight="1">
      <c r="B7" s="128" t="s">
        <v>326</v>
      </c>
      <c r="C7" s="129">
        <v>75.393689510909994</v>
      </c>
      <c r="D7" s="129">
        <v>2.4082006505661506</v>
      </c>
      <c r="E7" s="129">
        <v>70.648625655343182</v>
      </c>
      <c r="F7" s="129">
        <v>80.138753366476806</v>
      </c>
      <c r="G7" s="129">
        <v>3.1941673980786773</v>
      </c>
    </row>
    <row r="8" spans="1:7" s="127" customFormat="1" ht="17" customHeight="1">
      <c r="B8" s="128" t="s">
        <v>324</v>
      </c>
      <c r="C8" s="129">
        <v>87.32864391724533</v>
      </c>
      <c r="D8" s="129">
        <v>1.6632115766922344</v>
      </c>
      <c r="E8" s="129">
        <v>84.046367053447852</v>
      </c>
      <c r="F8" s="129">
        <v>90.610920781042807</v>
      </c>
      <c r="G8" s="129">
        <v>1.9045430022574639</v>
      </c>
    </row>
    <row r="9" spans="1:7" s="127" customFormat="1" ht="17" customHeight="1">
      <c r="B9" s="128" t="s">
        <v>325</v>
      </c>
      <c r="C9" s="129">
        <v>95.19566552734527</v>
      </c>
      <c r="D9" s="129">
        <v>1.5328813740967919</v>
      </c>
      <c r="E9" s="129">
        <v>92.173431246218641</v>
      </c>
      <c r="F9" s="129">
        <v>98.217899808471898</v>
      </c>
      <c r="G9" s="129">
        <v>1.6102428252434107</v>
      </c>
    </row>
    <row r="10" spans="1:7" s="59" customFormat="1" ht="12">
      <c r="B10" s="167" t="s">
        <v>99</v>
      </c>
      <c r="C10" s="167"/>
      <c r="D10" s="167"/>
      <c r="E10" s="167"/>
      <c r="F10" s="167"/>
      <c r="G10" s="167"/>
    </row>
    <row r="11" spans="1:7">
      <c r="B11" s="58"/>
    </row>
  </sheetData>
  <mergeCells count="2">
    <mergeCell ref="A1:A2"/>
    <mergeCell ref="B10:G10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4CE02-E288-4FEE-9EA3-EB9274154788}">
  <sheetPr>
    <tabColor theme="7" tint="0.39997558519241921"/>
  </sheetPr>
  <dimension ref="A1:G11"/>
  <sheetViews>
    <sheetView workbookViewId="0">
      <selection activeCell="G17" sqref="G17"/>
    </sheetView>
  </sheetViews>
  <sheetFormatPr defaultRowHeight="14.5"/>
  <cols>
    <col min="1" max="1" width="8.6640625" style="57"/>
    <col min="2" max="2" width="24.5" style="57" customWidth="1"/>
    <col min="3" max="3" width="8.5" style="57" customWidth="1"/>
    <col min="4" max="4" width="8.58203125" style="57" customWidth="1"/>
    <col min="5" max="5" width="11.33203125" style="57" customWidth="1"/>
    <col min="6" max="6" width="10.5" style="57" customWidth="1"/>
    <col min="7" max="7" width="8.83203125" style="57" customWidth="1"/>
    <col min="8" max="16384" width="8.6640625" style="57"/>
  </cols>
  <sheetData>
    <row r="1" spans="1:7">
      <c r="A1" s="168" t="str">
        <f>HYPERLINK("#'List of Tables'!B53","Back to List of Tables")</f>
        <v>Back to List of Tables</v>
      </c>
      <c r="B1" s="63" t="s">
        <v>333</v>
      </c>
    </row>
    <row r="2" spans="1:7">
      <c r="A2" s="169"/>
    </row>
    <row r="3" spans="1:7" s="124" customFormat="1" ht="29.5" customHeight="1">
      <c r="B3" s="69" t="s">
        <v>330</v>
      </c>
      <c r="C3" s="69" t="s">
        <v>329</v>
      </c>
      <c r="D3" s="69" t="s">
        <v>61</v>
      </c>
      <c r="E3" s="69" t="s">
        <v>267</v>
      </c>
      <c r="F3" s="69" t="s">
        <v>268</v>
      </c>
      <c r="G3" s="69" t="s">
        <v>2</v>
      </c>
    </row>
    <row r="4" spans="1:7" s="127" customFormat="1" ht="17" customHeight="1">
      <c r="B4" s="128" t="s">
        <v>342</v>
      </c>
      <c r="C4" s="129">
        <v>72.374695352534644</v>
      </c>
      <c r="D4" s="129">
        <v>1.3180335330656825</v>
      </c>
      <c r="E4" s="129">
        <v>69.781496459763943</v>
      </c>
      <c r="F4" s="129">
        <v>74.967894245305345</v>
      </c>
      <c r="G4" s="129">
        <v>1.8211248097772108</v>
      </c>
    </row>
    <row r="5" spans="1:7" s="127" customFormat="1" ht="17" customHeight="1">
      <c r="B5" s="128" t="s">
        <v>328</v>
      </c>
      <c r="C5" s="129">
        <v>48.306629202847603</v>
      </c>
      <c r="D5" s="129">
        <v>3.323982585797236</v>
      </c>
      <c r="E5" s="129">
        <v>41.766041949359206</v>
      </c>
      <c r="F5" s="129">
        <v>54.847216456336</v>
      </c>
      <c r="G5" s="129">
        <v>6.8810071011978042</v>
      </c>
    </row>
    <row r="6" spans="1:7" s="127" customFormat="1" ht="17" customHeight="1">
      <c r="B6" s="128" t="s">
        <v>327</v>
      </c>
      <c r="C6" s="129">
        <v>71.969738284650674</v>
      </c>
      <c r="D6" s="129">
        <v>2.7650317001066274</v>
      </c>
      <c r="E6" s="129">
        <v>66.524734182525947</v>
      </c>
      <c r="F6" s="129">
        <v>77.414742386775401</v>
      </c>
      <c r="G6" s="129">
        <v>3.8419365778023664</v>
      </c>
    </row>
    <row r="7" spans="1:7" s="127" customFormat="1" ht="17" customHeight="1">
      <c r="B7" s="128" t="s">
        <v>326</v>
      </c>
      <c r="C7" s="129">
        <v>72.7823185452784</v>
      </c>
      <c r="D7" s="129">
        <v>2.6752019320770435</v>
      </c>
      <c r="E7" s="129">
        <v>67.511161430003554</v>
      </c>
      <c r="F7" s="129">
        <v>78.053475660553246</v>
      </c>
      <c r="G7" s="129">
        <v>3.6756206528551041</v>
      </c>
    </row>
    <row r="8" spans="1:7" s="127" customFormat="1" ht="17" customHeight="1">
      <c r="B8" s="128" t="s">
        <v>324</v>
      </c>
      <c r="C8" s="129">
        <v>84.487535810101633</v>
      </c>
      <c r="D8" s="129">
        <v>2.2387483259882583</v>
      </c>
      <c r="E8" s="129">
        <v>80.069461803624037</v>
      </c>
      <c r="F8" s="129">
        <v>88.905609816579229</v>
      </c>
      <c r="G8" s="129">
        <v>2.6497971618206262</v>
      </c>
    </row>
    <row r="9" spans="1:7" s="127" customFormat="1" ht="17" customHeight="1">
      <c r="B9" s="128" t="s">
        <v>325</v>
      </c>
      <c r="C9" s="129">
        <v>95.572978311607031</v>
      </c>
      <c r="D9" s="129">
        <v>1.3670597175684791</v>
      </c>
      <c r="E9" s="129">
        <v>92.877678588745468</v>
      </c>
      <c r="F9" s="129">
        <v>98.268278034468594</v>
      </c>
      <c r="G9" s="129">
        <v>1.4303830870597178</v>
      </c>
    </row>
    <row r="10" spans="1:7" s="59" customFormat="1" ht="12">
      <c r="B10" s="167" t="s">
        <v>99</v>
      </c>
      <c r="C10" s="167"/>
      <c r="D10" s="167"/>
      <c r="E10" s="167"/>
      <c r="F10" s="167"/>
      <c r="G10" s="167"/>
    </row>
    <row r="11" spans="1:7">
      <c r="B11" s="58"/>
    </row>
  </sheetData>
  <mergeCells count="2">
    <mergeCell ref="A1:A2"/>
    <mergeCell ref="B10:G10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24810-190E-4E7D-B76F-31C09DFAB597}">
  <sheetPr>
    <tabColor theme="7" tint="0.39997558519241921"/>
  </sheetPr>
  <dimension ref="A1:G11"/>
  <sheetViews>
    <sheetView workbookViewId="0">
      <selection sqref="A1:A2"/>
    </sheetView>
  </sheetViews>
  <sheetFormatPr defaultRowHeight="14.5"/>
  <cols>
    <col min="1" max="1" width="8.6640625" style="57"/>
    <col min="2" max="2" width="24.5" style="57" customWidth="1"/>
    <col min="3" max="3" width="8.5" style="57" customWidth="1"/>
    <col min="4" max="4" width="8.58203125" style="57" customWidth="1"/>
    <col min="5" max="5" width="11.33203125" style="57" customWidth="1"/>
    <col min="6" max="6" width="10.5" style="57" customWidth="1"/>
    <col min="7" max="7" width="8.83203125" style="57" customWidth="1"/>
    <col min="8" max="16384" width="8.6640625" style="57"/>
  </cols>
  <sheetData>
    <row r="1" spans="1:7" ht="14.5" customHeight="1">
      <c r="A1" s="168" t="str">
        <f>HYPERLINK("#'List of Tables'!B54","Back to List of Tables")</f>
        <v>Back to List of Tables</v>
      </c>
      <c r="B1" s="63" t="s">
        <v>332</v>
      </c>
    </row>
    <row r="2" spans="1:7">
      <c r="A2" s="169"/>
    </row>
    <row r="3" spans="1:7" s="124" customFormat="1" ht="29.5" customHeight="1">
      <c r="B3" s="69" t="s">
        <v>330</v>
      </c>
      <c r="C3" s="69" t="s">
        <v>329</v>
      </c>
      <c r="D3" s="69" t="s">
        <v>61</v>
      </c>
      <c r="E3" s="69" t="s">
        <v>267</v>
      </c>
      <c r="F3" s="69" t="s">
        <v>268</v>
      </c>
      <c r="G3" s="69" t="s">
        <v>2</v>
      </c>
    </row>
    <row r="4" spans="1:7" s="127" customFormat="1" ht="17" customHeight="1">
      <c r="B4" s="128" t="s">
        <v>342</v>
      </c>
      <c r="C4" s="129">
        <v>62.027174955323574</v>
      </c>
      <c r="D4" s="129">
        <v>1.507560023762178</v>
      </c>
      <c r="E4" s="129">
        <v>59.06108730555615</v>
      </c>
      <c r="F4" s="129">
        <v>64.993262605091005</v>
      </c>
      <c r="G4" s="129">
        <v>2.430483130737505</v>
      </c>
    </row>
    <row r="5" spans="1:7" s="127" customFormat="1" ht="17" customHeight="1">
      <c r="B5" s="128" t="s">
        <v>328</v>
      </c>
      <c r="C5" s="129">
        <v>50.201058118538882</v>
      </c>
      <c r="D5" s="129">
        <v>3.0744349092193892</v>
      </c>
      <c r="E5" s="129">
        <v>44.151504831214069</v>
      </c>
      <c r="F5" s="129">
        <v>56.250611405863694</v>
      </c>
      <c r="G5" s="129">
        <v>6.1242432419647015</v>
      </c>
    </row>
    <row r="6" spans="1:7" s="127" customFormat="1" ht="17" customHeight="1">
      <c r="B6" s="128" t="s">
        <v>327</v>
      </c>
      <c r="C6" s="129">
        <v>64.221566186710888</v>
      </c>
      <c r="D6" s="129">
        <v>2.3091120257462956</v>
      </c>
      <c r="E6" s="129">
        <v>59.674376202607178</v>
      </c>
      <c r="F6" s="129">
        <v>68.768756170814598</v>
      </c>
      <c r="G6" s="129">
        <v>3.595539883024701</v>
      </c>
    </row>
    <row r="7" spans="1:7" s="127" customFormat="1" ht="17" customHeight="1">
      <c r="B7" s="128" t="s">
        <v>326</v>
      </c>
      <c r="C7" s="129">
        <v>63.559493370630555</v>
      </c>
      <c r="D7" s="129">
        <v>3.1733811168108579</v>
      </c>
      <c r="E7" s="129">
        <v>57.306735306730261</v>
      </c>
      <c r="F7" s="129">
        <v>69.81225143453085</v>
      </c>
      <c r="G7" s="129">
        <v>4.9927728314417426</v>
      </c>
    </row>
    <row r="8" spans="1:7" s="127" customFormat="1" ht="17" customHeight="1">
      <c r="B8" s="128" t="s">
        <v>324</v>
      </c>
      <c r="C8" s="129">
        <v>64.768608631575617</v>
      </c>
      <c r="D8" s="129">
        <v>2.8628794944651115</v>
      </c>
      <c r="E8" s="129">
        <v>59.118838475928214</v>
      </c>
      <c r="F8" s="129">
        <v>70.41837878722302</v>
      </c>
      <c r="G8" s="129">
        <v>4.4201651926013694</v>
      </c>
    </row>
    <row r="9" spans="1:7" s="127" customFormat="1" ht="17" customHeight="1">
      <c r="B9" s="128" t="s">
        <v>325</v>
      </c>
      <c r="C9" s="129">
        <v>75.506635576433965</v>
      </c>
      <c r="D9" s="129">
        <v>3.4523727554327244</v>
      </c>
      <c r="E9" s="129">
        <v>68.699925371057347</v>
      </c>
      <c r="F9" s="129">
        <v>82.313345781810582</v>
      </c>
      <c r="G9" s="129">
        <v>4.5722772959973188</v>
      </c>
    </row>
    <row r="10" spans="1:7" s="59" customFormat="1" ht="12">
      <c r="B10" s="167" t="s">
        <v>99</v>
      </c>
      <c r="C10" s="167"/>
      <c r="D10" s="167"/>
      <c r="E10" s="167"/>
      <c r="F10" s="167"/>
      <c r="G10" s="167"/>
    </row>
    <row r="11" spans="1:7">
      <c r="B11" s="58"/>
    </row>
  </sheetData>
  <mergeCells count="2">
    <mergeCell ref="A1:A2"/>
    <mergeCell ref="B10:G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</sheetPr>
  <dimension ref="A1:F12"/>
  <sheetViews>
    <sheetView workbookViewId="0">
      <selection activeCell="E23" sqref="E23"/>
    </sheetView>
  </sheetViews>
  <sheetFormatPr defaultRowHeight="14"/>
  <cols>
    <col min="1" max="1" width="8.6640625" customWidth="1"/>
    <col min="2" max="2" width="18.83203125" customWidth="1"/>
    <col min="3" max="3" width="11.1640625" customWidth="1"/>
    <col min="4" max="4" width="10.9140625" customWidth="1"/>
    <col min="5" max="5" width="10.75" customWidth="1"/>
    <col min="6" max="6" width="11.1640625" customWidth="1"/>
  </cols>
  <sheetData>
    <row r="1" spans="1:6" ht="16" customHeight="1">
      <c r="A1" s="138" t="str">
        <f>HYPERLINK("#'List of Tables'!A1","Back to List of Tables")</f>
        <v>Back to List of Tables</v>
      </c>
      <c r="B1" s="7" t="s">
        <v>198</v>
      </c>
    </row>
    <row r="2" spans="1:6">
      <c r="A2" s="138"/>
    </row>
    <row r="3" spans="1:6" s="47" customFormat="1" ht="15" customHeight="1">
      <c r="B3" s="143" t="s">
        <v>204</v>
      </c>
      <c r="C3" s="136" t="s">
        <v>48</v>
      </c>
      <c r="D3" s="136"/>
      <c r="E3" s="136"/>
      <c r="F3" s="136" t="s">
        <v>1</v>
      </c>
    </row>
    <row r="4" spans="1:6" s="47" customFormat="1" ht="14" customHeight="1">
      <c r="B4" s="143"/>
      <c r="C4" s="97" t="s">
        <v>17</v>
      </c>
      <c r="D4" s="97" t="s">
        <v>18</v>
      </c>
      <c r="E4" s="97" t="s">
        <v>19</v>
      </c>
      <c r="F4" s="136"/>
    </row>
    <row r="5" spans="1:6" s="47" customFormat="1" ht="11.5">
      <c r="B5" s="98" t="s">
        <v>55</v>
      </c>
      <c r="C5" s="99">
        <v>38.41970061328832</v>
      </c>
      <c r="D5" s="99">
        <v>36.987342188076298</v>
      </c>
      <c r="E5" s="99">
        <v>24.592957198635379</v>
      </c>
      <c r="F5" s="100">
        <v>100</v>
      </c>
    </row>
    <row r="6" spans="1:6" s="47" customFormat="1" ht="11.5">
      <c r="B6" s="98" t="s">
        <v>56</v>
      </c>
      <c r="C6" s="99">
        <v>32.892888181360995</v>
      </c>
      <c r="D6" s="99">
        <v>33.557719734171698</v>
      </c>
      <c r="E6" s="99">
        <v>33.549392084467307</v>
      </c>
      <c r="F6" s="100">
        <v>100</v>
      </c>
    </row>
    <row r="7" spans="1:6" s="47" customFormat="1" ht="11.5">
      <c r="B7" s="98" t="s">
        <v>57</v>
      </c>
      <c r="C7" s="99">
        <v>11.713629070219355</v>
      </c>
      <c r="D7" s="99">
        <v>28.452353297835892</v>
      </c>
      <c r="E7" s="99">
        <v>59.834017631944761</v>
      </c>
      <c r="F7" s="100">
        <v>100</v>
      </c>
    </row>
    <row r="8" spans="1:6" s="47" customFormat="1" ht="11.5">
      <c r="B8" s="98" t="s">
        <v>0</v>
      </c>
      <c r="C8" s="101" t="s">
        <v>216</v>
      </c>
      <c r="D8" s="99">
        <v>4.2352850392163903</v>
      </c>
      <c r="E8" s="99">
        <v>95.812558060584934</v>
      </c>
      <c r="F8" s="100">
        <v>100</v>
      </c>
    </row>
    <row r="9" spans="1:6" s="47" customFormat="1" ht="11.5">
      <c r="B9" s="98" t="s">
        <v>58</v>
      </c>
      <c r="C9" s="101" t="s">
        <v>216</v>
      </c>
      <c r="D9" s="99">
        <v>1.4422590141823584</v>
      </c>
      <c r="E9" s="99">
        <v>98.557740985817645</v>
      </c>
      <c r="F9" s="100">
        <v>100</v>
      </c>
    </row>
    <row r="10" spans="1:6" s="47" customFormat="1" ht="11.5">
      <c r="B10" s="98" t="s">
        <v>59</v>
      </c>
      <c r="C10" s="101" t="s">
        <v>216</v>
      </c>
      <c r="D10" s="101" t="s">
        <v>216</v>
      </c>
      <c r="E10" s="99">
        <v>100</v>
      </c>
      <c r="F10" s="100">
        <v>100</v>
      </c>
    </row>
    <row r="11" spans="1:6" s="47" customFormat="1" ht="11.5">
      <c r="B11" s="98" t="s">
        <v>60</v>
      </c>
      <c r="C11" s="101" t="s">
        <v>216</v>
      </c>
      <c r="D11" s="101" t="s">
        <v>216</v>
      </c>
      <c r="E11" s="99">
        <v>100</v>
      </c>
      <c r="F11" s="100">
        <v>100</v>
      </c>
    </row>
    <row r="12" spans="1:6">
      <c r="B12" s="139" t="s">
        <v>99</v>
      </c>
      <c r="C12" s="139"/>
      <c r="D12" s="139"/>
      <c r="E12" s="139"/>
      <c r="F12" s="139"/>
    </row>
  </sheetData>
  <mergeCells count="5">
    <mergeCell ref="B3:B4"/>
    <mergeCell ref="C3:E3"/>
    <mergeCell ref="F3:F4"/>
    <mergeCell ref="A1:A2"/>
    <mergeCell ref="B12:F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</sheetPr>
  <dimension ref="A1:G11"/>
  <sheetViews>
    <sheetView workbookViewId="0">
      <selection activeCell="I19" sqref="I19"/>
    </sheetView>
  </sheetViews>
  <sheetFormatPr defaultRowHeight="14"/>
  <cols>
    <col min="1" max="1" width="8.6640625" customWidth="1"/>
    <col min="2" max="2" width="25.58203125" customWidth="1"/>
    <col min="3" max="3" width="8.9140625" customWidth="1"/>
    <col min="4" max="4" width="9.75" customWidth="1"/>
    <col min="5" max="5" width="10.9140625" customWidth="1"/>
    <col min="6" max="6" width="10.83203125" customWidth="1"/>
    <col min="7" max="7" width="8.25" customWidth="1"/>
    <col min="8" max="8" width="11" customWidth="1"/>
  </cols>
  <sheetData>
    <row r="1" spans="1:7" ht="16" customHeight="1">
      <c r="A1" s="138" t="str">
        <f>HYPERLINK("#'List of Tables'!A1","Back to List of Tables")</f>
        <v>Back to List of Tables</v>
      </c>
      <c r="B1" s="7" t="s">
        <v>316</v>
      </c>
      <c r="C1" s="6"/>
      <c r="D1" s="6"/>
      <c r="E1" s="6"/>
      <c r="F1" s="6"/>
      <c r="G1" s="6"/>
    </row>
    <row r="2" spans="1:7" ht="16.5" customHeight="1">
      <c r="A2" s="138"/>
    </row>
    <row r="3" spans="1:7" s="47" customFormat="1" ht="29.5" customHeight="1">
      <c r="B3" s="97" t="s">
        <v>204</v>
      </c>
      <c r="C3" s="97" t="s">
        <v>54</v>
      </c>
      <c r="D3" s="97" t="s">
        <v>61</v>
      </c>
      <c r="E3" s="85" t="s">
        <v>267</v>
      </c>
      <c r="F3" s="85" t="s">
        <v>268</v>
      </c>
      <c r="G3" s="97" t="s">
        <v>2</v>
      </c>
    </row>
    <row r="4" spans="1:7" s="47" customFormat="1" ht="11.5">
      <c r="B4" s="91" t="s">
        <v>55</v>
      </c>
      <c r="C4" s="39">
        <v>23.768746784709109</v>
      </c>
      <c r="D4" s="39">
        <v>0.80769967115820929</v>
      </c>
      <c r="E4" s="39">
        <v>22.179617342708525</v>
      </c>
      <c r="F4" s="39">
        <v>25.357876226709692</v>
      </c>
      <c r="G4" s="39">
        <v>3.3981584240605316</v>
      </c>
    </row>
    <row r="5" spans="1:7" s="47" customFormat="1" ht="11.5">
      <c r="B5" s="91" t="s">
        <v>56</v>
      </c>
      <c r="C5" s="39">
        <v>23.566868649123151</v>
      </c>
      <c r="D5" s="39">
        <v>1.0680619367647111</v>
      </c>
      <c r="E5" s="39">
        <v>21.46548278727289</v>
      </c>
      <c r="F5" s="39">
        <v>25.668254510973412</v>
      </c>
      <c r="G5" s="39">
        <v>4.5320485834016404</v>
      </c>
    </row>
    <row r="6" spans="1:7" s="47" customFormat="1" ht="11.5">
      <c r="B6" s="91" t="s">
        <v>57</v>
      </c>
      <c r="C6" s="39">
        <v>19.622097625894707</v>
      </c>
      <c r="D6" s="39">
        <v>1.2046045581682063</v>
      </c>
      <c r="E6" s="39">
        <v>17.252067480149805</v>
      </c>
      <c r="F6" s="39">
        <v>21.992127771639609</v>
      </c>
      <c r="G6" s="39">
        <v>6.139020308300398</v>
      </c>
    </row>
    <row r="7" spans="1:7" s="47" customFormat="1" ht="11.5">
      <c r="B7" s="91" t="s">
        <v>324</v>
      </c>
      <c r="C7" s="39">
        <v>30.221000561866617</v>
      </c>
      <c r="D7" s="39">
        <v>1.1971231457776461</v>
      </c>
      <c r="E7" s="39">
        <v>27.865689912887809</v>
      </c>
      <c r="F7" s="39">
        <v>32.576311210845425</v>
      </c>
      <c r="G7" s="39">
        <v>3.9612293554840035</v>
      </c>
    </row>
    <row r="8" spans="1:7" s="47" customFormat="1" ht="11.5">
      <c r="B8" s="91" t="s">
        <v>58</v>
      </c>
      <c r="C8" s="39">
        <v>12.383260558182648</v>
      </c>
      <c r="D8" s="39">
        <v>1.2397486227957655</v>
      </c>
      <c r="E8" s="39">
        <v>9.9440853207588802</v>
      </c>
      <c r="F8" s="39">
        <v>14.822435795606417</v>
      </c>
      <c r="G8" s="39">
        <v>10.01148782237777</v>
      </c>
    </row>
    <row r="9" spans="1:7" s="47" customFormat="1" ht="11.5">
      <c r="B9" s="91" t="s">
        <v>59</v>
      </c>
      <c r="C9" s="39">
        <v>0.30437593232748866</v>
      </c>
      <c r="D9" s="39">
        <v>7.9205908012570866E-2</v>
      </c>
      <c r="E9" s="39">
        <v>0.14854023634079125</v>
      </c>
      <c r="F9" s="39">
        <v>0.46021162831418605</v>
      </c>
      <c r="G9" s="102">
        <v>26.022395202834392</v>
      </c>
    </row>
    <row r="10" spans="1:7" s="47" customFormat="1" ht="11.5">
      <c r="B10" s="91" t="s">
        <v>60</v>
      </c>
      <c r="C10" s="39">
        <v>0.55955335365674441</v>
      </c>
      <c r="D10" s="39">
        <v>0.19921217330220453</v>
      </c>
      <c r="E10" s="39">
        <v>0.16760825190190393</v>
      </c>
      <c r="F10" s="39">
        <v>0.95149845541158484</v>
      </c>
      <c r="G10" s="102">
        <v>35.601997915003182</v>
      </c>
    </row>
    <row r="11" spans="1:7">
      <c r="B11" s="144" t="s">
        <v>99</v>
      </c>
      <c r="C11" s="144"/>
      <c r="D11" s="144"/>
      <c r="E11" s="144"/>
      <c r="F11" s="144"/>
      <c r="G11" s="144"/>
    </row>
  </sheetData>
  <mergeCells count="2">
    <mergeCell ref="A1:A2"/>
    <mergeCell ref="B11:G1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39997558519241921"/>
  </sheetPr>
  <dimension ref="A1:H23"/>
  <sheetViews>
    <sheetView zoomScaleNormal="100" workbookViewId="0">
      <selection sqref="A1:A2"/>
    </sheetView>
  </sheetViews>
  <sheetFormatPr defaultRowHeight="14"/>
  <cols>
    <col min="1" max="1" width="8.6640625" customWidth="1"/>
    <col min="2" max="2" width="45.4140625" customWidth="1"/>
    <col min="3" max="3" width="10.08203125" customWidth="1"/>
    <col min="4" max="4" width="8.1640625" customWidth="1"/>
    <col min="5" max="5" width="10" customWidth="1"/>
    <col min="6" max="6" width="10.1640625" customWidth="1"/>
    <col min="7" max="8" width="8.83203125" customWidth="1"/>
    <col min="9" max="9" width="5.83203125" customWidth="1"/>
  </cols>
  <sheetData>
    <row r="1" spans="1:8" ht="20" customHeight="1">
      <c r="A1" s="137" t="str">
        <f>HYPERLINK("#'List of Tables'!B10","Back to List of Tables")</f>
        <v>Back to List of Tables</v>
      </c>
      <c r="B1" s="7" t="s">
        <v>311</v>
      </c>
    </row>
    <row r="2" spans="1:8">
      <c r="A2" s="138"/>
    </row>
    <row r="3" spans="1:8" s="47" customFormat="1" ht="14.5" customHeight="1">
      <c r="B3" s="145" t="s">
        <v>41</v>
      </c>
      <c r="C3" s="142" t="s">
        <v>63</v>
      </c>
      <c r="D3" s="142"/>
      <c r="E3" s="142"/>
      <c r="F3" s="142"/>
      <c r="G3" s="142"/>
      <c r="H3" s="142"/>
    </row>
    <row r="4" spans="1:8" s="47" customFormat="1" ht="23">
      <c r="B4" s="146"/>
      <c r="C4" s="21" t="s">
        <v>322</v>
      </c>
      <c r="D4" s="21" t="s">
        <v>55</v>
      </c>
      <c r="E4" s="21" t="s">
        <v>56</v>
      </c>
      <c r="F4" s="21" t="s">
        <v>57</v>
      </c>
      <c r="G4" s="56" t="s">
        <v>0</v>
      </c>
      <c r="H4" s="21" t="s">
        <v>58</v>
      </c>
    </row>
    <row r="5" spans="1:8" s="47" customFormat="1" ht="11.5">
      <c r="B5" s="31" t="s">
        <v>276</v>
      </c>
      <c r="C5" s="103"/>
      <c r="D5" s="103"/>
      <c r="E5" s="103"/>
      <c r="F5" s="103"/>
      <c r="G5" s="103"/>
      <c r="H5" s="104"/>
    </row>
    <row r="6" spans="1:8" s="47" customFormat="1" ht="11.5">
      <c r="B6" s="96" t="s">
        <v>11</v>
      </c>
      <c r="C6" s="17">
        <v>8.9356864689183126</v>
      </c>
      <c r="D6" s="17">
        <v>8.7847796287057154</v>
      </c>
      <c r="E6" s="17">
        <v>14.786336827374496</v>
      </c>
      <c r="F6" s="17">
        <v>10.311996296449493</v>
      </c>
      <c r="G6" s="17">
        <v>6.7206578506729313</v>
      </c>
      <c r="H6" s="17">
        <v>5.6481200230159381</v>
      </c>
    </row>
    <row r="7" spans="1:8" s="47" customFormat="1" ht="11.5">
      <c r="B7" s="96" t="s">
        <v>64</v>
      </c>
      <c r="C7" s="17">
        <v>31.965745069903239</v>
      </c>
      <c r="D7" s="17">
        <v>26.226601867644479</v>
      </c>
      <c r="E7" s="17">
        <v>33.682393676701913</v>
      </c>
      <c r="F7" s="17">
        <v>33.151012193773994</v>
      </c>
      <c r="G7" s="17">
        <v>34.668171872794652</v>
      </c>
      <c r="H7" s="17">
        <v>26.962036790923982</v>
      </c>
    </row>
    <row r="8" spans="1:8" s="47" customFormat="1" ht="11.5">
      <c r="B8" s="105" t="s">
        <v>20</v>
      </c>
      <c r="C8" s="17">
        <v>59.098568461178445</v>
      </c>
      <c r="D8" s="17">
        <v>64.988618503649803</v>
      </c>
      <c r="E8" s="17">
        <v>51.531269495923596</v>
      </c>
      <c r="F8" s="17">
        <v>56.536991509776513</v>
      </c>
      <c r="G8" s="17">
        <v>58.61117027653242</v>
      </c>
      <c r="H8" s="17">
        <v>67.389843186060077</v>
      </c>
    </row>
    <row r="9" spans="1:8" s="106" customFormat="1" ht="11.5">
      <c r="B9" s="107" t="s">
        <v>275</v>
      </c>
      <c r="C9" s="17">
        <v>100</v>
      </c>
      <c r="D9" s="17">
        <v>100</v>
      </c>
      <c r="E9" s="17">
        <v>100</v>
      </c>
      <c r="F9" s="17">
        <v>100</v>
      </c>
      <c r="G9" s="17">
        <v>100</v>
      </c>
      <c r="H9" s="17">
        <v>100</v>
      </c>
    </row>
    <row r="10" spans="1:8" s="47" customFormat="1" ht="11.5">
      <c r="B10" s="31" t="s">
        <v>352</v>
      </c>
      <c r="C10" s="108"/>
      <c r="D10" s="108"/>
      <c r="E10" s="108"/>
      <c r="F10" s="108"/>
      <c r="G10" s="108"/>
      <c r="H10" s="109"/>
    </row>
    <row r="11" spans="1:8" s="47" customFormat="1" ht="11.5">
      <c r="B11" s="132" t="s">
        <v>353</v>
      </c>
      <c r="C11" s="131">
        <v>615789</v>
      </c>
      <c r="D11" s="131">
        <v>666694.5625</v>
      </c>
      <c r="E11" s="131">
        <v>568858.9375</v>
      </c>
      <c r="F11" s="131">
        <v>600640.8125</v>
      </c>
      <c r="G11" s="131">
        <v>602042.75</v>
      </c>
      <c r="H11" s="131">
        <v>694058.125</v>
      </c>
    </row>
    <row r="12" spans="1:8" s="47" customFormat="1" ht="11.5">
      <c r="B12" s="31" t="s">
        <v>354</v>
      </c>
      <c r="C12" s="108"/>
      <c r="D12" s="108"/>
      <c r="E12" s="108"/>
      <c r="F12" s="108"/>
      <c r="G12" s="108"/>
      <c r="H12" s="109"/>
    </row>
    <row r="13" spans="1:8" s="47" customFormat="1" ht="11.5">
      <c r="B13" s="96" t="s">
        <v>6</v>
      </c>
      <c r="C13" s="17">
        <v>20.011017627799589</v>
      </c>
      <c r="D13" s="17">
        <v>18.039137628977098</v>
      </c>
      <c r="E13" s="17">
        <v>26.997125350013953</v>
      </c>
      <c r="F13" s="17">
        <v>21.417710108723757</v>
      </c>
      <c r="G13" s="17">
        <v>18.427717126450926</v>
      </c>
      <c r="H13" s="17">
        <v>12.16953733764349</v>
      </c>
    </row>
    <row r="14" spans="1:8" s="47" customFormat="1" ht="11.5">
      <c r="B14" s="96" t="s">
        <v>7</v>
      </c>
      <c r="C14" s="17">
        <v>19.998802321140314</v>
      </c>
      <c r="D14" s="17">
        <v>16.307477163986714</v>
      </c>
      <c r="E14" s="17">
        <v>20.724764918630147</v>
      </c>
      <c r="F14" s="17">
        <v>21.114606589174109</v>
      </c>
      <c r="G14" s="17">
        <v>21.579342326881754</v>
      </c>
      <c r="H14" s="17">
        <v>19.938548273578299</v>
      </c>
    </row>
    <row r="15" spans="1:8" s="47" customFormat="1" ht="11.5">
      <c r="B15" s="96" t="s">
        <v>8</v>
      </c>
      <c r="C15" s="17">
        <v>19.992896254923487</v>
      </c>
      <c r="D15" s="17">
        <v>17.118651583763093</v>
      </c>
      <c r="E15" s="17">
        <v>20.545310718921939</v>
      </c>
      <c r="F15" s="17">
        <v>19.977411043148159</v>
      </c>
      <c r="G15" s="17">
        <v>22.85082660113698</v>
      </c>
      <c r="H15" s="17">
        <v>16.483572282427915</v>
      </c>
    </row>
    <row r="16" spans="1:8" s="47" customFormat="1" ht="11.5">
      <c r="B16" s="96" t="s">
        <v>9</v>
      </c>
      <c r="C16" s="17">
        <v>20.059589959356579</v>
      </c>
      <c r="D16" s="17">
        <v>24.865899335742984</v>
      </c>
      <c r="E16" s="17">
        <v>17.261940111561252</v>
      </c>
      <c r="F16" s="17">
        <v>18.54620291950113</v>
      </c>
      <c r="G16" s="17">
        <v>19.323422391988675</v>
      </c>
      <c r="H16" s="17">
        <v>17.49933869446728</v>
      </c>
    </row>
    <row r="17" spans="2:8" s="47" customFormat="1" ht="11.5">
      <c r="B17" s="96" t="s">
        <v>10</v>
      </c>
      <c r="C17" s="17">
        <v>19.937693836780031</v>
      </c>
      <c r="D17" s="17">
        <v>23.668834287530114</v>
      </c>
      <c r="E17" s="17">
        <v>14.470858900872713</v>
      </c>
      <c r="F17" s="17">
        <v>18.944069339452842</v>
      </c>
      <c r="G17" s="17">
        <v>17.818691553541662</v>
      </c>
      <c r="H17" s="17">
        <v>33.909003411883013</v>
      </c>
    </row>
    <row r="18" spans="2:8" s="106" customFormat="1" ht="11.5">
      <c r="B18" s="107" t="s">
        <v>275</v>
      </c>
      <c r="C18" s="17">
        <v>100</v>
      </c>
      <c r="D18" s="17">
        <v>100</v>
      </c>
      <c r="E18" s="17">
        <v>100</v>
      </c>
      <c r="F18" s="17">
        <v>100</v>
      </c>
      <c r="G18" s="17">
        <v>100</v>
      </c>
      <c r="H18" s="17">
        <v>100</v>
      </c>
    </row>
    <row r="19" spans="2:8">
      <c r="B19" s="147" t="s">
        <v>277</v>
      </c>
      <c r="C19" s="147"/>
      <c r="D19" s="147"/>
      <c r="E19" s="147"/>
      <c r="F19" s="147"/>
      <c r="G19" s="147"/>
      <c r="H19" s="147"/>
    </row>
    <row r="20" spans="2:8">
      <c r="B20" s="20"/>
      <c r="C20" s="83"/>
      <c r="D20" s="83"/>
      <c r="E20" s="83"/>
      <c r="F20" s="83"/>
      <c r="G20" s="83"/>
      <c r="H20" s="83"/>
    </row>
    <row r="23" spans="2:8">
      <c r="C23" s="130"/>
    </row>
  </sheetData>
  <mergeCells count="4">
    <mergeCell ref="A1:A2"/>
    <mergeCell ref="B3:B4"/>
    <mergeCell ref="C3:H3"/>
    <mergeCell ref="B19:H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39997558519241921"/>
  </sheetPr>
  <dimension ref="A1:H31"/>
  <sheetViews>
    <sheetView workbookViewId="0">
      <selection activeCell="C4" sqref="C4"/>
    </sheetView>
  </sheetViews>
  <sheetFormatPr defaultRowHeight="14"/>
  <cols>
    <col min="1" max="1" width="8.6640625" customWidth="1"/>
    <col min="2" max="2" width="28.25" customWidth="1"/>
    <col min="3" max="3" width="11.1640625" customWidth="1"/>
    <col min="4" max="4" width="9.75" customWidth="1"/>
    <col min="5" max="5" width="10.6640625" customWidth="1"/>
    <col min="6" max="6" width="11.1640625" customWidth="1"/>
    <col min="7" max="7" width="10.6640625" customWidth="1"/>
    <col min="8" max="8" width="9.83203125" customWidth="1"/>
  </cols>
  <sheetData>
    <row r="1" spans="1:8" ht="16" customHeight="1">
      <c r="A1" s="137" t="str">
        <f>HYPERLINK("#'List of Tables'!B11","Back to List of Tables")</f>
        <v>Back to List of Tables</v>
      </c>
      <c r="B1" s="7" t="s">
        <v>269</v>
      </c>
    </row>
    <row r="2" spans="1:8">
      <c r="A2" s="138"/>
    </row>
    <row r="3" spans="1:8" s="47" customFormat="1" ht="19" customHeight="1">
      <c r="B3" s="148" t="s">
        <v>41</v>
      </c>
      <c r="C3" s="136" t="s">
        <v>63</v>
      </c>
      <c r="D3" s="136"/>
      <c r="E3" s="136"/>
      <c r="F3" s="136"/>
      <c r="G3" s="136"/>
      <c r="H3" s="136"/>
    </row>
    <row r="4" spans="1:8" s="47" customFormat="1" ht="23">
      <c r="B4" s="149"/>
      <c r="C4" s="21" t="s">
        <v>322</v>
      </c>
      <c r="D4" s="85" t="s">
        <v>55</v>
      </c>
      <c r="E4" s="85" t="s">
        <v>56</v>
      </c>
      <c r="F4" s="85" t="s">
        <v>57</v>
      </c>
      <c r="G4" s="71" t="s">
        <v>0</v>
      </c>
      <c r="H4" s="85" t="s">
        <v>58</v>
      </c>
    </row>
    <row r="5" spans="1:8" s="47" customFormat="1" ht="11.5">
      <c r="B5" s="31" t="s">
        <v>65</v>
      </c>
      <c r="C5" s="40"/>
      <c r="D5" s="40"/>
      <c r="E5" s="40"/>
      <c r="F5" s="40"/>
      <c r="G5" s="40"/>
      <c r="H5" s="41"/>
    </row>
    <row r="6" spans="1:8" s="47" customFormat="1" ht="11.5">
      <c r="B6" s="34" t="s">
        <v>278</v>
      </c>
      <c r="C6" s="17">
        <v>57.912054226053343</v>
      </c>
      <c r="D6" s="17">
        <v>31.259646660341744</v>
      </c>
      <c r="E6" s="17">
        <v>56.867381472511248</v>
      </c>
      <c r="F6" s="17">
        <v>42.247902942351971</v>
      </c>
      <c r="G6" s="17">
        <v>82.34292845860567</v>
      </c>
      <c r="H6" s="17">
        <v>81.087251402372857</v>
      </c>
    </row>
    <row r="7" spans="1:8" s="47" customFormat="1" ht="11.5">
      <c r="B7" s="34" t="s">
        <v>279</v>
      </c>
      <c r="C7" s="17">
        <v>42.087945773946657</v>
      </c>
      <c r="D7" s="17">
        <v>68.740353339658256</v>
      </c>
      <c r="E7" s="17">
        <v>43.132618527488745</v>
      </c>
      <c r="F7" s="17">
        <v>57.752097057648022</v>
      </c>
      <c r="G7" s="17">
        <v>17.657071541394334</v>
      </c>
      <c r="H7" s="17">
        <v>18.912748597627139</v>
      </c>
    </row>
    <row r="8" spans="1:8" s="47" customFormat="1" ht="11.5">
      <c r="B8" s="34" t="s">
        <v>243</v>
      </c>
      <c r="C8" s="17">
        <v>100</v>
      </c>
      <c r="D8" s="17">
        <v>100</v>
      </c>
      <c r="E8" s="17">
        <v>100</v>
      </c>
      <c r="F8" s="17">
        <v>100</v>
      </c>
      <c r="G8" s="17">
        <v>100</v>
      </c>
      <c r="H8" s="17">
        <v>100</v>
      </c>
    </row>
    <row r="9" spans="1:8" s="47" customFormat="1" ht="11.5">
      <c r="B9" s="31" t="s">
        <v>66</v>
      </c>
      <c r="C9" s="40"/>
      <c r="D9" s="40"/>
      <c r="E9" s="40"/>
      <c r="F9" s="40"/>
      <c r="G9" s="40"/>
      <c r="H9" s="41"/>
    </row>
    <row r="10" spans="1:8" s="47" customFormat="1" ht="11.5">
      <c r="B10" s="34" t="s">
        <v>280</v>
      </c>
      <c r="C10" s="17">
        <v>4.4403721542484537E-2</v>
      </c>
      <c r="D10" s="17">
        <v>0.18681557738269275</v>
      </c>
      <c r="E10" s="42" t="s">
        <v>281</v>
      </c>
      <c r="F10" s="42" t="s">
        <v>281</v>
      </c>
      <c r="G10" s="42" t="s">
        <v>281</v>
      </c>
      <c r="H10" s="42" t="s">
        <v>281</v>
      </c>
    </row>
    <row r="11" spans="1:8" s="47" customFormat="1" ht="11.5">
      <c r="B11" s="34" t="s">
        <v>282</v>
      </c>
      <c r="C11" s="17">
        <v>73.434947614599537</v>
      </c>
      <c r="D11" s="17">
        <v>27.547902414207243</v>
      </c>
      <c r="E11" s="17">
        <v>86.124808669386837</v>
      </c>
      <c r="F11" s="17">
        <v>74.671611979510843</v>
      </c>
      <c r="G11" s="17">
        <v>95.67092233097118</v>
      </c>
      <c r="H11" s="17">
        <v>94.041792096388832</v>
      </c>
    </row>
    <row r="12" spans="1:8" s="47" customFormat="1" ht="11.5">
      <c r="B12" s="34" t="s">
        <v>283</v>
      </c>
      <c r="C12" s="17">
        <v>26.520648663857969</v>
      </c>
      <c r="D12" s="17">
        <v>72.265282008410068</v>
      </c>
      <c r="E12" s="17">
        <v>13.875191330613173</v>
      </c>
      <c r="F12" s="17">
        <v>25.328388020489157</v>
      </c>
      <c r="G12" s="17">
        <v>4.32907766902881</v>
      </c>
      <c r="H12" s="17">
        <v>5.9582079036111706</v>
      </c>
    </row>
    <row r="13" spans="1:8" s="47" customFormat="1" ht="11.5">
      <c r="B13" s="34" t="s">
        <v>243</v>
      </c>
      <c r="C13" s="17">
        <v>100</v>
      </c>
      <c r="D13" s="17">
        <v>100</v>
      </c>
      <c r="E13" s="17">
        <v>100</v>
      </c>
      <c r="F13" s="17">
        <v>100</v>
      </c>
      <c r="G13" s="17">
        <v>100</v>
      </c>
      <c r="H13" s="17">
        <v>100</v>
      </c>
    </row>
    <row r="14" spans="1:8" s="47" customFormat="1" ht="11.5">
      <c r="B14" s="31" t="s">
        <v>67</v>
      </c>
      <c r="C14" s="40"/>
      <c r="D14" s="40"/>
      <c r="E14" s="40"/>
      <c r="F14" s="40"/>
      <c r="G14" s="40"/>
      <c r="H14" s="41"/>
    </row>
    <row r="15" spans="1:8" s="47" customFormat="1" ht="11.5">
      <c r="B15" s="66" t="s">
        <v>284</v>
      </c>
      <c r="C15" s="67">
        <v>29.755247974580602</v>
      </c>
      <c r="D15" s="67">
        <v>54.471047638956229</v>
      </c>
      <c r="E15" s="67">
        <v>31.470495043503938</v>
      </c>
      <c r="F15" s="67">
        <v>29.648055814976242</v>
      </c>
      <c r="G15" s="67">
        <v>13.218272573024173</v>
      </c>
      <c r="H15" s="67">
        <v>8.5660314569585747</v>
      </c>
    </row>
    <row r="16" spans="1:8" s="47" customFormat="1" ht="11.5">
      <c r="B16" s="66" t="s">
        <v>285</v>
      </c>
      <c r="C16" s="67">
        <v>45.287901746599893</v>
      </c>
      <c r="D16" s="67">
        <v>33.150164722467188</v>
      </c>
      <c r="E16" s="67">
        <v>47.382171151498504</v>
      </c>
      <c r="F16" s="67">
        <v>46.735108787884904</v>
      </c>
      <c r="G16" s="67">
        <v>53.39091699854113</v>
      </c>
      <c r="H16" s="67">
        <v>51.89471219056793</v>
      </c>
    </row>
    <row r="17" spans="2:8" s="47" customFormat="1" ht="11.5">
      <c r="B17" s="66" t="s">
        <v>286</v>
      </c>
      <c r="C17" s="67">
        <v>14.755418468047893</v>
      </c>
      <c r="D17" s="67">
        <v>9.3668442032933736</v>
      </c>
      <c r="E17" s="67">
        <v>15.730825662642701</v>
      </c>
      <c r="F17" s="67">
        <v>15.462317744630427</v>
      </c>
      <c r="G17" s="67">
        <v>15.48566475237342</v>
      </c>
      <c r="H17" s="67">
        <v>18.987759654370773</v>
      </c>
    </row>
    <row r="18" spans="2:8" s="47" customFormat="1" ht="11.5">
      <c r="B18" s="66" t="s">
        <v>287</v>
      </c>
      <c r="C18" s="67">
        <v>7.5490805416222964</v>
      </c>
      <c r="D18" s="67">
        <v>2.8102967129908203</v>
      </c>
      <c r="E18" s="67">
        <v>4.1089795459002625</v>
      </c>
      <c r="F18" s="67">
        <v>5.0267312292028565</v>
      </c>
      <c r="G18" s="67">
        <v>12.833420548782257</v>
      </c>
      <c r="H18" s="67">
        <v>14.178137830985285</v>
      </c>
    </row>
    <row r="19" spans="2:8" s="47" customFormat="1" ht="11.5">
      <c r="B19" s="66" t="s">
        <v>288</v>
      </c>
      <c r="C19" s="67">
        <v>2.2273606847104706</v>
      </c>
      <c r="D19" s="67">
        <v>0.19498577916414284</v>
      </c>
      <c r="E19" s="67">
        <v>0.93536417547867468</v>
      </c>
      <c r="F19" s="67">
        <v>2.7174735707624307</v>
      </c>
      <c r="G19" s="67">
        <v>4.3949646367631221</v>
      </c>
      <c r="H19" s="67">
        <v>4.9584537562463762</v>
      </c>
    </row>
    <row r="20" spans="2:8" s="47" customFormat="1" ht="11.5">
      <c r="B20" s="66" t="s">
        <v>289</v>
      </c>
      <c r="C20" s="67">
        <v>0.42499058443884463</v>
      </c>
      <c r="D20" s="67">
        <v>6.6609431282530877E-3</v>
      </c>
      <c r="E20" s="67">
        <v>0.37216442097592289</v>
      </c>
      <c r="F20" s="67">
        <v>0.41031285254313715</v>
      </c>
      <c r="G20" s="67">
        <v>0.67676049051589959</v>
      </c>
      <c r="H20" s="67">
        <v>1.414905110871064</v>
      </c>
    </row>
    <row r="21" spans="2:8" s="47" customFormat="1" ht="11.5">
      <c r="B21" s="66" t="s">
        <v>243</v>
      </c>
      <c r="C21" s="67">
        <v>100</v>
      </c>
      <c r="D21" s="67">
        <v>100</v>
      </c>
      <c r="E21" s="67">
        <v>100</v>
      </c>
      <c r="F21" s="67">
        <v>100</v>
      </c>
      <c r="G21" s="67">
        <v>100</v>
      </c>
      <c r="H21" s="67">
        <v>100</v>
      </c>
    </row>
    <row r="22" spans="2:8" s="47" customFormat="1" ht="11.5">
      <c r="B22" s="31" t="s">
        <v>296</v>
      </c>
      <c r="C22" s="40"/>
      <c r="D22" s="40"/>
      <c r="E22" s="40"/>
      <c r="F22" s="40"/>
      <c r="G22" s="40"/>
      <c r="H22" s="41"/>
    </row>
    <row r="23" spans="2:8" s="47" customFormat="1" ht="11.5">
      <c r="B23" s="66" t="s">
        <v>295</v>
      </c>
      <c r="C23" s="67">
        <v>58.377524689515937</v>
      </c>
      <c r="D23" s="67">
        <v>26.50953777705918</v>
      </c>
      <c r="E23" s="67">
        <v>52.094951447628823</v>
      </c>
      <c r="F23" s="67">
        <v>53.382025049161051</v>
      </c>
      <c r="G23" s="67">
        <v>69.944526219221999</v>
      </c>
      <c r="H23" s="67">
        <v>83.186620085798282</v>
      </c>
    </row>
    <row r="24" spans="2:8" s="47" customFormat="1" ht="11.5">
      <c r="B24" s="31" t="s">
        <v>68</v>
      </c>
      <c r="C24" s="40"/>
      <c r="D24" s="40"/>
      <c r="E24" s="40"/>
      <c r="F24" s="40"/>
      <c r="G24" s="40"/>
      <c r="H24" s="41"/>
    </row>
    <row r="25" spans="2:8" s="47" customFormat="1" ht="11.5">
      <c r="B25" s="34" t="s">
        <v>290</v>
      </c>
      <c r="C25" s="17">
        <v>8.344465336687092</v>
      </c>
      <c r="D25" s="17">
        <v>9.6144833464295729</v>
      </c>
      <c r="E25" s="17">
        <v>6.2119614197409145</v>
      </c>
      <c r="F25" s="17">
        <v>16.58142900646105</v>
      </c>
      <c r="G25" s="17">
        <v>5.9874094046362076</v>
      </c>
      <c r="H25" s="17">
        <v>3.4924326524825813</v>
      </c>
    </row>
    <row r="26" spans="2:8" s="47" customFormat="1" ht="11.5">
      <c r="B26" s="34" t="s">
        <v>291</v>
      </c>
      <c r="C26" s="17">
        <v>56.923110863226015</v>
      </c>
      <c r="D26" s="17">
        <v>22.078778920211573</v>
      </c>
      <c r="E26" s="17">
        <v>58.760375142640939</v>
      </c>
      <c r="F26" s="17">
        <v>43.291731733840358</v>
      </c>
      <c r="G26" s="17">
        <v>84.063211575507296</v>
      </c>
      <c r="H26" s="17">
        <v>82.630318789572414</v>
      </c>
    </row>
    <row r="27" spans="2:8" s="47" customFormat="1" ht="11.5">
      <c r="B27" s="34" t="s">
        <v>292</v>
      </c>
      <c r="C27" s="17">
        <v>6.6537040977225059</v>
      </c>
      <c r="D27" s="17">
        <v>6.2990394357675461</v>
      </c>
      <c r="E27" s="17">
        <v>10.049420267661631</v>
      </c>
      <c r="F27" s="17">
        <v>9.2032008869394133</v>
      </c>
      <c r="G27" s="17">
        <v>3.6507587575405744</v>
      </c>
      <c r="H27" s="17">
        <v>3.2989448365581762</v>
      </c>
    </row>
    <row r="28" spans="2:8" s="47" customFormat="1" ht="11.5">
      <c r="B28" s="34" t="s">
        <v>293</v>
      </c>
      <c r="C28" s="17">
        <v>27.729199473192811</v>
      </c>
      <c r="D28" s="17">
        <v>61.722401144602422</v>
      </c>
      <c r="E28" s="17">
        <v>24.953822641069117</v>
      </c>
      <c r="F28" s="17">
        <v>29.83186323660259</v>
      </c>
      <c r="G28" s="17">
        <v>5.9649032669451554</v>
      </c>
      <c r="H28" s="17">
        <v>10.360227437068351</v>
      </c>
    </row>
    <row r="29" spans="2:8" s="47" customFormat="1" ht="11.5">
      <c r="B29" s="34" t="s">
        <v>294</v>
      </c>
      <c r="C29" s="17">
        <v>0.34952022917157949</v>
      </c>
      <c r="D29" s="17">
        <v>0.28529715298888308</v>
      </c>
      <c r="E29" s="17">
        <v>2.4420528887392559E-2</v>
      </c>
      <c r="F29" s="17">
        <v>1.0917751361565813</v>
      </c>
      <c r="G29" s="17">
        <v>0.33371699537076466</v>
      </c>
      <c r="H29" s="17">
        <v>0.21807628431848372</v>
      </c>
    </row>
    <row r="30" spans="2:8" s="47" customFormat="1" ht="11.5">
      <c r="B30" s="34" t="s">
        <v>243</v>
      </c>
      <c r="C30" s="17">
        <v>100</v>
      </c>
      <c r="D30" s="17">
        <v>100</v>
      </c>
      <c r="E30" s="17">
        <v>100</v>
      </c>
      <c r="F30" s="17">
        <v>100</v>
      </c>
      <c r="G30" s="17">
        <v>100</v>
      </c>
      <c r="H30" s="17">
        <v>100</v>
      </c>
    </row>
    <row r="31" spans="2:8">
      <c r="B31" s="147" t="s">
        <v>277</v>
      </c>
      <c r="C31" s="147"/>
      <c r="D31" s="147"/>
      <c r="E31" s="147"/>
      <c r="F31" s="147"/>
      <c r="G31" s="147"/>
      <c r="H31" s="147"/>
    </row>
  </sheetData>
  <mergeCells count="4">
    <mergeCell ref="A1:A2"/>
    <mergeCell ref="B3:B4"/>
    <mergeCell ref="C3:H3"/>
    <mergeCell ref="B31:H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0.39997558519241921"/>
  </sheetPr>
  <dimension ref="A1:H40"/>
  <sheetViews>
    <sheetView workbookViewId="0">
      <selection activeCell="B26" sqref="B26"/>
    </sheetView>
  </sheetViews>
  <sheetFormatPr defaultRowHeight="14"/>
  <cols>
    <col min="1" max="1" width="9.33203125" customWidth="1"/>
    <col min="2" max="2" width="29.25" customWidth="1"/>
    <col min="3" max="3" width="10.25" customWidth="1"/>
    <col min="4" max="4" width="8.75" customWidth="1"/>
    <col min="5" max="5" width="10.1640625" customWidth="1"/>
    <col min="6" max="6" width="10.9140625" customWidth="1"/>
    <col min="7" max="7" width="11.33203125" customWidth="1"/>
    <col min="8" max="8" width="9.6640625" customWidth="1"/>
  </cols>
  <sheetData>
    <row r="1" spans="1:8" ht="16" customHeight="1">
      <c r="A1" s="137" t="str">
        <f>HYPERLINK("#'List of Tables'!B12","Back to List of Tables")</f>
        <v>Back to List of Tables</v>
      </c>
      <c r="B1" s="7" t="s">
        <v>270</v>
      </c>
    </row>
    <row r="2" spans="1:8">
      <c r="A2" s="138"/>
    </row>
    <row r="3" spans="1:8" s="47" customFormat="1" ht="18.5" customHeight="1">
      <c r="B3" s="148" t="s">
        <v>41</v>
      </c>
      <c r="C3" s="136" t="s">
        <v>63</v>
      </c>
      <c r="D3" s="136"/>
      <c r="E3" s="136"/>
      <c r="F3" s="136"/>
      <c r="G3" s="136"/>
      <c r="H3" s="136"/>
    </row>
    <row r="4" spans="1:8" s="47" customFormat="1" ht="23">
      <c r="B4" s="149"/>
      <c r="C4" s="85" t="s">
        <v>322</v>
      </c>
      <c r="D4" s="85" t="s">
        <v>55</v>
      </c>
      <c r="E4" s="85" t="s">
        <v>56</v>
      </c>
      <c r="F4" s="85" t="s">
        <v>57</v>
      </c>
      <c r="G4" s="71" t="s">
        <v>0</v>
      </c>
      <c r="H4" s="85" t="s">
        <v>58</v>
      </c>
    </row>
    <row r="5" spans="1:8" s="47" customFormat="1" ht="11.5">
      <c r="B5" s="110" t="s">
        <v>305</v>
      </c>
      <c r="C5" s="111"/>
      <c r="D5" s="111"/>
      <c r="E5" s="111"/>
      <c r="F5" s="111"/>
      <c r="G5" s="111"/>
      <c r="H5" s="112"/>
    </row>
    <row r="6" spans="1:8" s="47" customFormat="1" ht="11.5">
      <c r="B6" s="113" t="s">
        <v>69</v>
      </c>
      <c r="C6" s="44">
        <v>4.071800512014577</v>
      </c>
      <c r="D6" s="44">
        <v>2.5686371853743752</v>
      </c>
      <c r="E6" s="44">
        <v>4.4658851781582971</v>
      </c>
      <c r="F6" s="44">
        <v>3.9008354222446955</v>
      </c>
      <c r="G6" s="44">
        <v>4.899744750484234</v>
      </c>
      <c r="H6" s="44">
        <v>4.9012132641654267</v>
      </c>
    </row>
    <row r="7" spans="1:8" s="47" customFormat="1" ht="11.5">
      <c r="B7" s="110" t="s">
        <v>304</v>
      </c>
      <c r="C7" s="111"/>
      <c r="D7" s="111"/>
      <c r="E7" s="111"/>
      <c r="F7" s="111"/>
      <c r="G7" s="111"/>
      <c r="H7" s="112"/>
    </row>
    <row r="8" spans="1:8" s="47" customFormat="1" ht="11.5">
      <c r="B8" s="114" t="s">
        <v>70</v>
      </c>
      <c r="C8" s="44">
        <v>23.656773303385702</v>
      </c>
      <c r="D8" s="44">
        <v>62.849577858655103</v>
      </c>
      <c r="E8" s="44">
        <v>14.791107756530808</v>
      </c>
      <c r="F8" s="44">
        <v>25.44299599952047</v>
      </c>
      <c r="G8" s="44">
        <v>1.1765627222805541</v>
      </c>
      <c r="H8" s="44">
        <v>6.6762395785691</v>
      </c>
    </row>
    <row r="9" spans="1:8" s="47" customFormat="1" ht="11.5">
      <c r="B9" s="114" t="s">
        <v>71</v>
      </c>
      <c r="C9" s="44">
        <v>53.012880839688272</v>
      </c>
      <c r="D9" s="44">
        <v>27.159784108049649</v>
      </c>
      <c r="E9" s="44">
        <v>56.963654627905122</v>
      </c>
      <c r="F9" s="44">
        <v>56.303244964024358</v>
      </c>
      <c r="G9" s="44">
        <v>66.875680442665512</v>
      </c>
      <c r="H9" s="44">
        <v>61.359079597003031</v>
      </c>
    </row>
    <row r="10" spans="1:8" s="47" customFormat="1" ht="11.5">
      <c r="B10" s="114" t="s">
        <v>72</v>
      </c>
      <c r="C10" s="44">
        <v>20.735691339469721</v>
      </c>
      <c r="D10" s="44">
        <v>9.1018089930032211</v>
      </c>
      <c r="E10" s="44">
        <v>25.190295093491873</v>
      </c>
      <c r="F10" s="44">
        <v>15.530533158351236</v>
      </c>
      <c r="G10" s="44">
        <v>28.855734069149452</v>
      </c>
      <c r="H10" s="44">
        <v>29.253801601030116</v>
      </c>
    </row>
    <row r="11" spans="1:8" s="47" customFormat="1" ht="11.5">
      <c r="B11" s="114" t="s">
        <v>73</v>
      </c>
      <c r="C11" s="44">
        <v>2.5946545174563096</v>
      </c>
      <c r="D11" s="44">
        <v>0.88882904029202581</v>
      </c>
      <c r="E11" s="44">
        <v>3.0549425220722037</v>
      </c>
      <c r="F11" s="44">
        <v>2.7232258781039356</v>
      </c>
      <c r="G11" s="44">
        <v>3.0920227659044932</v>
      </c>
      <c r="H11" s="44">
        <v>2.7108792233977494</v>
      </c>
    </row>
    <row r="12" spans="1:8" s="47" customFormat="1" ht="11.5">
      <c r="B12" s="114" t="s">
        <v>1</v>
      </c>
      <c r="C12" s="44">
        <v>100</v>
      </c>
      <c r="D12" s="44">
        <v>100</v>
      </c>
      <c r="E12" s="44">
        <v>100</v>
      </c>
      <c r="F12" s="44">
        <v>100</v>
      </c>
      <c r="G12" s="44">
        <v>100</v>
      </c>
      <c r="H12" s="44">
        <v>100</v>
      </c>
    </row>
    <row r="13" spans="1:8" s="47" customFormat="1" ht="11.5">
      <c r="B13" s="110" t="s">
        <v>306</v>
      </c>
      <c r="C13" s="111"/>
      <c r="D13" s="111"/>
      <c r="E13" s="111"/>
      <c r="F13" s="111"/>
      <c r="G13" s="111"/>
      <c r="H13" s="112"/>
    </row>
    <row r="14" spans="1:8" s="47" customFormat="1" ht="11.5">
      <c r="B14" s="114" t="s">
        <v>12</v>
      </c>
      <c r="C14" s="44">
        <v>101.77202596508765</v>
      </c>
      <c r="D14" s="44">
        <v>152.04824006558817</v>
      </c>
      <c r="E14" s="44">
        <v>74.059636374077613</v>
      </c>
      <c r="F14" s="44">
        <v>99.191732931298233</v>
      </c>
      <c r="G14" s="44">
        <v>118.39388327340845</v>
      </c>
      <c r="H14" s="44">
        <v>86.200817454732018</v>
      </c>
    </row>
    <row r="15" spans="1:8" s="47" customFormat="1" ht="11.5">
      <c r="B15" s="110" t="s">
        <v>74</v>
      </c>
      <c r="C15" s="111"/>
      <c r="D15" s="111"/>
      <c r="E15" s="111"/>
      <c r="F15" s="111"/>
      <c r="G15" s="111"/>
      <c r="H15" s="112"/>
    </row>
    <row r="16" spans="1:8" s="47" customFormat="1" ht="11.5">
      <c r="B16" s="114" t="s">
        <v>15</v>
      </c>
      <c r="C16" s="44">
        <v>9.3073351638796673</v>
      </c>
      <c r="D16" s="44">
        <v>23.139084331134345</v>
      </c>
      <c r="E16" s="44">
        <v>6.9091115947162374</v>
      </c>
      <c r="F16" s="44">
        <v>7.5719130340027849</v>
      </c>
      <c r="G16" s="44">
        <v>2.3410601661307893</v>
      </c>
      <c r="H16" s="44">
        <v>5.7874851061896191</v>
      </c>
    </row>
    <row r="17" spans="2:8" s="47" customFormat="1" ht="11.5">
      <c r="B17" s="114" t="s">
        <v>16</v>
      </c>
      <c r="C17" s="44">
        <v>31.590734624255361</v>
      </c>
      <c r="D17" s="44">
        <v>56.446215062497402</v>
      </c>
      <c r="E17" s="44">
        <v>28.749411570220545</v>
      </c>
      <c r="F17" s="44">
        <v>42.336863284141103</v>
      </c>
      <c r="G17" s="44">
        <v>13.727287865393407</v>
      </c>
      <c r="H17" s="44">
        <v>13.183965550479996</v>
      </c>
    </row>
    <row r="18" spans="2:8" s="47" customFormat="1" ht="11.5">
      <c r="B18" s="110" t="s">
        <v>128</v>
      </c>
      <c r="C18" s="111"/>
      <c r="D18" s="111"/>
      <c r="E18" s="111"/>
      <c r="F18" s="111"/>
      <c r="G18" s="111"/>
      <c r="H18" s="112"/>
    </row>
    <row r="19" spans="2:8" s="47" customFormat="1" ht="11.5">
      <c r="B19" s="114" t="s">
        <v>129</v>
      </c>
      <c r="C19" s="44">
        <v>86.583689191359454</v>
      </c>
      <c r="D19" s="44">
        <v>89.176793930844283</v>
      </c>
      <c r="E19" s="44">
        <v>77.670443346720489</v>
      </c>
      <c r="F19" s="44">
        <v>85.394589053862418</v>
      </c>
      <c r="G19" s="44">
        <v>90.158150458912331</v>
      </c>
      <c r="H19" s="44">
        <v>91.697962806108052</v>
      </c>
    </row>
    <row r="20" spans="2:8">
      <c r="B20" s="150" t="s">
        <v>277</v>
      </c>
      <c r="C20" s="150"/>
      <c r="D20" s="150"/>
      <c r="E20" s="150"/>
      <c r="F20" s="150"/>
      <c r="G20" s="150"/>
      <c r="H20" s="150"/>
    </row>
    <row r="34" spans="1:8"/>
    <row r="37" spans="1:8">
      <c r="B37" s="48" t="s">
        <v>315</v>
      </c>
      <c r="C37" s="54" t="s">
        <v>322</v>
      </c>
      <c r="D37" s="54" t="s">
        <v>318</v>
      </c>
      <c r="E37" s="54" t="s">
        <v>319</v>
      </c>
      <c r="F37" s="54" t="s">
        <v>320</v>
      </c>
      <c r="G37" s="54" t="s">
        <v>0</v>
      </c>
      <c r="H37" s="54" t="s">
        <v>321</v>
      </c>
    </row>
    <row r="38" spans="1:8">
      <c r="A38" s="43" t="s">
        <v>74</v>
      </c>
      <c r="B38" s="45" t="s">
        <v>15</v>
      </c>
      <c r="C38" s="46">
        <v>9.3073351638796673</v>
      </c>
      <c r="D38" s="46">
        <v>23.139084331134345</v>
      </c>
      <c r="E38" s="46">
        <v>6.9091115947162374</v>
      </c>
      <c r="F38" s="46">
        <v>7.5719130340027849</v>
      </c>
      <c r="G38" s="46">
        <v>2.3410601661307893</v>
      </c>
      <c r="H38" s="46">
        <v>5.7874851061896191</v>
      </c>
    </row>
    <row r="39" spans="1:8">
      <c r="A39" s="43" t="s">
        <v>128</v>
      </c>
      <c r="B39" s="45" t="s">
        <v>129</v>
      </c>
      <c r="C39" s="46">
        <v>86.583689191359454</v>
      </c>
      <c r="D39" s="46">
        <v>89.176793930844283</v>
      </c>
      <c r="E39" s="46">
        <v>77.670443346720489</v>
      </c>
      <c r="F39" s="46">
        <v>85.394589053862418</v>
      </c>
      <c r="G39" s="46">
        <v>90.158150458912331</v>
      </c>
      <c r="H39" s="46">
        <v>91.697962806108052</v>
      </c>
    </row>
    <row r="40" spans="1:8">
      <c r="B40" s="150" t="s">
        <v>277</v>
      </c>
      <c r="C40" s="150"/>
      <c r="D40" s="150"/>
      <c r="E40" s="150"/>
      <c r="F40" s="150"/>
      <c r="G40" s="150"/>
      <c r="H40" s="150"/>
    </row>
  </sheetData>
  <mergeCells count="5">
    <mergeCell ref="B40:H40"/>
    <mergeCell ref="B3:B4"/>
    <mergeCell ref="C3:H3"/>
    <mergeCell ref="A1:A2"/>
    <mergeCell ref="B20:H20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44</vt:i4>
      </vt:variant>
      <vt:variant>
        <vt:lpstr>Named Ranges</vt:lpstr>
      </vt:variant>
      <vt:variant>
        <vt:i4>1</vt:i4>
      </vt:variant>
    </vt:vector>
  </HeadingPairs>
  <TitlesOfParts>
    <vt:vector size="45" baseType="lpstr">
      <vt:lpstr>List of Tables</vt:lpstr>
      <vt:lpstr>Table 2.1</vt:lpstr>
      <vt:lpstr>Table 2.2</vt:lpstr>
      <vt:lpstr>Table 2.3</vt:lpstr>
      <vt:lpstr>Table 2.4</vt:lpstr>
      <vt:lpstr>Table 2.5</vt:lpstr>
      <vt:lpstr>Table 3.1</vt:lpstr>
      <vt:lpstr>Table 3.2</vt:lpstr>
      <vt:lpstr>Table 3.3</vt:lpstr>
      <vt:lpstr>Table 3.4</vt:lpstr>
      <vt:lpstr>Table 3.5</vt:lpstr>
      <vt:lpstr>Table 3.6</vt:lpstr>
      <vt:lpstr>Table 3.7</vt:lpstr>
      <vt:lpstr>Table 3.8</vt:lpstr>
      <vt:lpstr>Table 3.9</vt:lpstr>
      <vt:lpstr>Table 4.1</vt:lpstr>
      <vt:lpstr>Table 4.2</vt:lpstr>
      <vt:lpstr>Table 4.3</vt:lpstr>
      <vt:lpstr>Table 4.4</vt:lpstr>
      <vt:lpstr>Table 4.5</vt:lpstr>
      <vt:lpstr>Table 4.6</vt:lpstr>
      <vt:lpstr>Table 4.7</vt:lpstr>
      <vt:lpstr>Table 4.8</vt:lpstr>
      <vt:lpstr>Table 4.9</vt:lpstr>
      <vt:lpstr>Table 4.10</vt:lpstr>
      <vt:lpstr>Table 4.11</vt:lpstr>
      <vt:lpstr>Table 4.12</vt:lpstr>
      <vt:lpstr>Table 4.13</vt:lpstr>
      <vt:lpstr>Table 4.14</vt:lpstr>
      <vt:lpstr>Table 4.15</vt:lpstr>
      <vt:lpstr>Table 4.16</vt:lpstr>
      <vt:lpstr>Table 4.17</vt:lpstr>
      <vt:lpstr>Table 4.18</vt:lpstr>
      <vt:lpstr>Table_A.1</vt:lpstr>
      <vt:lpstr>Table_A.2</vt:lpstr>
      <vt:lpstr>Table_A.3</vt:lpstr>
      <vt:lpstr>Table_A.4</vt:lpstr>
      <vt:lpstr>Table_A.5</vt:lpstr>
      <vt:lpstr>Table_A.6</vt:lpstr>
      <vt:lpstr>Table_A.7</vt:lpstr>
      <vt:lpstr>Table_A.8</vt:lpstr>
      <vt:lpstr>Table_A.9</vt:lpstr>
      <vt:lpstr>Table_A.10</vt:lpstr>
      <vt:lpstr>Table_A.11</vt:lpstr>
      <vt:lpstr>'List of Tables'!_Toc201748583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BYIRINGIRO</dc:creator>
  <cp:lastModifiedBy>Jean-Claude NZABONIMPA</cp:lastModifiedBy>
  <dcterms:created xsi:type="dcterms:W3CDTF">2024-12-13T13:47:34Z</dcterms:created>
  <dcterms:modified xsi:type="dcterms:W3CDTF">2025-07-17T11:45:52Z</dcterms:modified>
</cp:coreProperties>
</file>